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Q:\Vecco Group\Debella Project\08 PRCP\01 PRCP Schedule\"/>
    </mc:Choice>
  </mc:AlternateContent>
  <xr:revisionPtr revIDLastSave="0" documentId="8_{C7442E7F-4724-4200-82C8-7389549A4F6C}" xr6:coauthVersionLast="47" xr6:coauthVersionMax="47" xr10:uidLastSave="{00000000-0000-0000-0000-000000000000}"/>
  <bookViews>
    <workbookView xWindow="28680" yWindow="-120" windowWidth="29040" windowHeight="15720" activeTab="9" xr2:uid="{00000000-000D-0000-FFFF-FFFF00000000}"/>
  </bookViews>
  <sheets>
    <sheet name="Instructions" sheetId="1" r:id="rId1"/>
    <sheet name="RA1" sheetId="2" r:id="rId2"/>
    <sheet name="RA2" sheetId="12" r:id="rId3"/>
    <sheet name="RA3a" sheetId="11" r:id="rId4"/>
    <sheet name="RA3b" sheetId="14" r:id="rId5"/>
    <sheet name="RA4" sheetId="13" r:id="rId6"/>
    <sheet name="RA5" sheetId="15" r:id="rId7"/>
    <sheet name="RA6" sheetId="16" r:id="rId8"/>
    <sheet name="RA7" sheetId="17" r:id="rId9"/>
    <sheet name="Rehabilitation Area Milestones" sheetId="9"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15" l="1"/>
  <c r="C8" i="2"/>
  <c r="F8" i="16"/>
  <c r="D8" i="16"/>
  <c r="F8" i="15"/>
  <c r="E8" i="15"/>
  <c r="D8" i="15"/>
  <c r="C8" i="15"/>
</calcChain>
</file>

<file path=xl/sharedStrings.xml><?xml version="1.0" encoding="utf-8"?>
<sst xmlns="http://schemas.openxmlformats.org/spreadsheetml/2006/main" count="294" uniqueCount="111">
  <si>
    <t>Rehabilitation area</t>
  </si>
  <si>
    <t>Relevant activities</t>
  </si>
  <si>
    <t>Date area is available</t>
  </si>
  <si>
    <t>Milestone completed by</t>
  </si>
  <si>
    <t>Milestone Reference</t>
  </si>
  <si>
    <t>Cumulative area achieved (ha)</t>
  </si>
  <si>
    <t>Milestone reference</t>
  </si>
  <si>
    <t>Rehabilitation milestone</t>
  </si>
  <si>
    <t>Milestone criteria</t>
  </si>
  <si>
    <t>RM1</t>
  </si>
  <si>
    <t>RM2</t>
  </si>
  <si>
    <t>RM3</t>
  </si>
  <si>
    <t>RM4</t>
  </si>
  <si>
    <t>RM5</t>
  </si>
  <si>
    <t>Cumulative area available (ha)</t>
  </si>
  <si>
    <t>RM6</t>
  </si>
  <si>
    <t>RM7</t>
  </si>
  <si>
    <t>RM8</t>
  </si>
  <si>
    <t>RM9</t>
  </si>
  <si>
    <t>RM10</t>
  </si>
  <si>
    <t>2) Ensure all Rehabiitation Milestones recorded in this table align with those included in the RA sheets in this form.</t>
  </si>
  <si>
    <t>3) See the PRCP guideline before developing site-specific Rehabilitation Area Milestones</t>
  </si>
  <si>
    <t>1) Insert new rows below the table to record more Rehabilitation Area Milestones for the project</t>
  </si>
  <si>
    <r>
      <t xml:space="preserve">1) Insert new columns to the </t>
    </r>
    <r>
      <rPr>
        <b/>
        <u/>
        <sz val="11"/>
        <color theme="1"/>
        <rFont val="Calibri"/>
        <family val="2"/>
        <scheme val="minor"/>
      </rPr>
      <t>yellow table</t>
    </r>
    <r>
      <rPr>
        <b/>
        <sz val="11"/>
        <color theme="1"/>
        <rFont val="Calibri"/>
        <family val="2"/>
        <scheme val="minor"/>
      </rPr>
      <t xml:space="preserve"> to include further rehabilitation milestone dates.</t>
    </r>
  </si>
  <si>
    <r>
      <t xml:space="preserve">2) Insert new columns to the </t>
    </r>
    <r>
      <rPr>
        <b/>
        <u/>
        <sz val="11"/>
        <color theme="1"/>
        <rFont val="Calibri"/>
        <family val="2"/>
        <scheme val="minor"/>
      </rPr>
      <t>blue table</t>
    </r>
    <r>
      <rPr>
        <b/>
        <sz val="11"/>
        <color theme="1"/>
        <rFont val="Calibri"/>
        <family val="2"/>
        <scheme val="minor"/>
      </rPr>
      <t xml:space="preserve"> to match rehabilitation milestone dates.</t>
    </r>
  </si>
  <si>
    <r>
      <t xml:space="preserve">3) Insert new rows to the </t>
    </r>
    <r>
      <rPr>
        <b/>
        <u/>
        <sz val="11"/>
        <color theme="1"/>
        <rFont val="Calibri"/>
        <family val="2"/>
        <scheme val="minor"/>
      </rPr>
      <t>blue table</t>
    </r>
    <r>
      <rPr>
        <b/>
        <sz val="11"/>
        <color theme="1"/>
        <rFont val="Calibri"/>
        <family val="2"/>
        <scheme val="minor"/>
      </rPr>
      <t xml:space="preserve"> to include additional rehabilitation milestone references.</t>
    </r>
  </si>
  <si>
    <t>4) Insert the relevant number in the "Milestone reference" column (i.e. RM1).</t>
  </si>
  <si>
    <t>Total rehabilitation area size (ha)</t>
  </si>
  <si>
    <t>Post-mining land uses (PMLU)</t>
  </si>
  <si>
    <t>PMLU</t>
  </si>
  <si>
    <t>RA1: Mine infrastructure area</t>
  </si>
  <si>
    <t>Commencement of first milestone:
RM1</t>
  </si>
  <si>
    <t>Grazing Native Vegetation</t>
  </si>
  <si>
    <t>RA2: Retained infrastructure</t>
  </si>
  <si>
    <t>Mine access roads and tracks and Saxby River low level crossing.</t>
  </si>
  <si>
    <t>Commencement of first milestone:
RM10</t>
  </si>
  <si>
    <t>10 June Year 27</t>
  </si>
  <si>
    <t>Retained infrastructure</t>
  </si>
  <si>
    <t>10 Dec Year 26</t>
  </si>
  <si>
    <t>10 Dec Year 30</t>
  </si>
  <si>
    <t>10 Dec Year 31</t>
  </si>
  <si>
    <t>Diversion drains regraded to natural landform and rehabilitated to light grazing.</t>
  </si>
  <si>
    <t>Commencement of first milestone:
RM4</t>
  </si>
  <si>
    <t>10 Dec Year 35</t>
  </si>
  <si>
    <t>10 Dec Year 40</t>
  </si>
  <si>
    <t>10 Dec Year 44</t>
  </si>
  <si>
    <t>RA4: Interim residue storage facility</t>
  </si>
  <si>
    <t>Interim residue storage</t>
  </si>
  <si>
    <t>Commencement of first milestone:
RM3</t>
  </si>
  <si>
    <t xml:space="preserve">Grazing native vegetation </t>
  </si>
  <si>
    <t>RA3a: Water Management infrastructure (rehabilitated to light grazing)</t>
  </si>
  <si>
    <t>RA3b: Water management infrastructure (retained for stock watering)</t>
  </si>
  <si>
    <t>Water storage (on-site stock watering for farm activities)</t>
  </si>
  <si>
    <t>Raw water dam, sediment dams, pit dewatering dam and process water dam.</t>
  </si>
  <si>
    <t>RA5: In-pit residue disposal and backfilled pit area</t>
  </si>
  <si>
    <t>Residue material placed in-pit and waste rock material placed in the backfilled pit.</t>
  </si>
  <si>
    <t>10 June Year 6</t>
  </si>
  <si>
    <t>Grazing native vegetation</t>
  </si>
  <si>
    <t>10 Dec Year 5</t>
  </si>
  <si>
    <t>10 Dec Year 10</t>
  </si>
  <si>
    <t>10 Dec Year 15</t>
  </si>
  <si>
    <t>10 Dec Year 20</t>
  </si>
  <si>
    <t>10 Dec Year 25</t>
  </si>
  <si>
    <t>RA7: Other minor disturbance</t>
  </si>
  <si>
    <t>Minor disturbance from other approved disturbance activities resulting in compacted land requiring rehabilitation including topsoil stockpiles on natural surfaces.</t>
  </si>
  <si>
    <t>Commencement of first milestone:
RM5</t>
  </si>
  <si>
    <t>Infrastructure decommissioning and removal</t>
  </si>
  <si>
    <t>Management of contaminated land status</t>
  </si>
  <si>
    <t>Removal of waste material</t>
  </si>
  <si>
    <t>Landform development (re-profiling / re shaping)</t>
  </si>
  <si>
    <t>Surface preparation (topdressing, contour ripping, soil amelioration)</t>
  </si>
  <si>
    <t>Achievement of low intensity grazing pasture PMLU to stable condition</t>
  </si>
  <si>
    <t>Achievement of stock water storage PMLU to stable and sustainable condition</t>
  </si>
  <si>
    <t>Mineral processing plant, ore handling facilities and associated infrastructure, workers accommodation village, sewage treatment plant and effluent irrigation infrastructure, solar array and associated infrastructure, water extraction / release infrastructure and airstrip and associated fencing.</t>
  </si>
  <si>
    <t>10 Dec Year 39</t>
  </si>
  <si>
    <t>Out-of-pit waste rock dump.</t>
  </si>
  <si>
    <t>RA6: Out-of-pit waste rock dump</t>
  </si>
  <si>
    <t>a)	With the exception of any infrastructure to remain as part of the PMLU or where infrastructure is agreed to be retained by the landholder as evidenced by a signed landholder agreement, the following are complete:
i.	all services disconnected and removed;
ii.	all concrete, bitumen and gravel roads removed;
iii.	all operational pipelines drained and removed;
iv.	all fencing that is not part of PMLU requirements removed;
v.	all buildings demolished and/or removed off-site;
vi.	all machinery and equipment removed;
vii.	all surface water drainage infrastructure removed; and
viii.	all rubbish removed.</t>
  </si>
  <si>
    <t>a)	Preliminary site investigation completed by AQP1.
b)	Detailed site investigation report, as required under the Environmental Protection Act 1994, completed.
c)	Contaminated materials (e.g. PCBs, Dioxins, Mercury, hydrocarbon contaminated soils) removed and appropriately disposed or remediated.
d)	Validation testing confirms that contaminated soils have been removed or remediated.
e)	A site suitability statement from a AQP1 confirms the uses or activities for which the land is suitable, align to the approved PMLUs for the site.</t>
  </si>
  <si>
    <t xml:space="preserve">a)	Waste within interim residue storage area removed and placed in pit. 
b)	Removal of additional 0.25 m in-situ surface and transferred to pit.
c)	Soils sampling demonstrates that soils have a:
i.	soil pH is between pH 5.5 – 9; 
ii.	Low exchangeable sodium potential; and
iii.	EC suitable for plant growth. </t>
  </si>
  <si>
    <t>Landform development works:
a)	All bulk earthworks and landform reshaping/reprofiling works completed to design specifications.	
b)	Certification provided by an AQP1 confirms that drainage features are constructed to design specifications.
c)	Geotechnical assessment undertaken by an AQP1 prior to construction confirms that the landform design will achieve long-term stability for each relevant landform.
d)	Slopes ≤10%.
e)	Final landforms ≤ 12m above ground level</t>
  </si>
  <si>
    <t>a)	Prior to each rehabilitation event, soil health and suitability assessed and documented by an AQP1, and a recommendation made for ameliorants to ensure sodicity, salinity, pH and fertility levels are suitable to achieve the relevant PMLU.	
b)	Records of topsoil placement and origin, and evidence indicating achievement of a target depth of 0.2 m (+/- 0.05 m) for all RAs, except for RA5 and RA6 which has a cover of 0.5 m (+/- 0.05 m).
c)	Records of subsoil placement and origin and evidence indicating achievement of a target depth of 1.5 m. 
d)	Records of any ripping undertaken of minimum depth of 0.3 m.
e)	Records of ameliorants applied and incorporated into surface, as recommended by an AQP1</t>
  </si>
  <si>
    <t>a)	Seeding of target species in accordance with Table 17: 	Indicative pasture species seed mix.
i) A minimum of four species listed have been seeded.</t>
  </si>
  <si>
    <t xml:space="preserve">Achievement of revegetation
</t>
  </si>
  <si>
    <t xml:space="preserve">a)	Greater than 60% vegetation cover.
b)	Native grass species are dominant (&gt;50% cover) in the ground canopy 
c)	No ‘Severe’ erosion4, and drainage follows appropriate paths.
d)	Weed species presence is ≤15% </t>
  </si>
  <si>
    <t>Achievement PMLU to stable condition</t>
  </si>
  <si>
    <t>a)	Land suitability assessment by an AQP1 certifies that land has achieved a minimum post-mine land suitability3 of Class 4 or 5.
b)	Soil health assessment confirms soil is suitable for vegetation establishment, and that:
i) soil organic matter &gt;0.9 g/100 g);
ii) soil pH is between pH 5.5 – 9; and
ii) EC is suitable for plant growth.
c)	Weed cover is ≤10% (excluding exotic pasture grasses). 
d)	Analysis of monitoring data for groundwater, surface water and stream sediments demonstrate that the surrounding environment is statistically equivalent to reference sites (P&lt;0.05). Monitoring is to include dissolved Molybdenum, Strontium and Vanadium.
e)	Provide a final rehabilitation report including monitoring records.</t>
  </si>
  <si>
    <t>a)	Landholder agreement, transferring ownership and liability of the site agreed and signed by all relevant parties.
b)	Retained water storage water quality parameters to be below the trigger values for livestock drinking water defined in Australian and New Zealand Guidelines for Fresh and Marine Water Quality (ANZG 2018). 
c)	Concentrations of Molybdenum, Strontium and Vanadium to be statistically equivalent to reference sites / baseline monitoring data (P&lt;0.05).
d)	All retained water storages assessed as safe and stable by an AQP1.
e)	Hazard and Safety Assessment completed by an AQP1 demonstrates hazards in RAs are consistent with the type and severity of hazards typical of neighbouring equivalent land use. Remaining hazards are considered to be low risk with no significant increase in risk expected over time.</t>
  </si>
  <si>
    <t>Achievement of retained infrastructure PMLU to a stable condition</t>
  </si>
  <si>
    <r>
      <t>a)</t>
    </r>
    <r>
      <rPr>
        <sz val="7"/>
        <color theme="1"/>
        <rFont val="Times New Roman"/>
        <family val="1"/>
      </rPr>
      <t xml:space="preserve">        </t>
    </r>
    <r>
      <rPr>
        <sz val="9"/>
        <color theme="1"/>
        <rFont val="Calibri"/>
        <family val="2"/>
        <scheme val="minor"/>
      </rPr>
      <t>Hazard and Safety Assessment completed by an AQP</t>
    </r>
    <r>
      <rPr>
        <vertAlign val="superscript"/>
        <sz val="9"/>
        <color theme="1"/>
        <rFont val="Calibri"/>
        <family val="2"/>
        <scheme val="minor"/>
      </rPr>
      <t>1</t>
    </r>
    <r>
      <rPr>
        <sz val="9"/>
        <color theme="1"/>
        <rFont val="Calibri"/>
        <family val="2"/>
        <scheme val="minor"/>
      </rPr>
      <t xml:space="preserve"> demonstrates hazards in RAs are consistent with the type and severity of hazards typical of neighbouring equivalent land use. Remaining hazards are considered to be low risk with no significant increase in risk expected over time.</t>
    </r>
  </si>
  <si>
    <t>Landholder agreement, transferring ownership and liability of the site agreed and signed by all relevant parties.</t>
  </si>
  <si>
    <t>1. AQP means a person who has professional qualifications, training, skills or experience relevant to the nominated subject matter and can give authoritative assessment, advice and analysis on performance relating to the subject matter using the relevant protocols, standards, methods, or literature.</t>
  </si>
  <si>
    <t>2. Department of Science, Information Technology and Innovation and Department of Natural Resources and Mines (2015) Guidelines for Agricultural Land Evaluation in Queensland (Second edition), State of Queensland or later version. https://www.publications.qld.gov.au/dataset/qld-agricultural-land-evaluation-guidelines/resource/d6591386-08e2-453f-a6fa-dff2a756215f.</t>
  </si>
  <si>
    <t>3. The method for satellite-derived fractional vegetation cover is outlined in Section 3.7.2.4.</t>
  </si>
  <si>
    <t>4. Erosion classification:</t>
  </si>
  <si>
    <t>Erosion classification</t>
  </si>
  <si>
    <t>Minor</t>
  </si>
  <si>
    <t>Moderate</t>
  </si>
  <si>
    <t>Severe</t>
  </si>
  <si>
    <t>Extreme</t>
  </si>
  <si>
    <t>No. of rill/gully*</t>
  </si>
  <si>
    <t>&lt;15</t>
  </si>
  <si>
    <t>15–30</t>
  </si>
  <si>
    <t>31–50</t>
  </si>
  <si>
    <t>&gt;50</t>
  </si>
  <si>
    <t>Maximum observed depth (cm)</t>
  </si>
  <si>
    <t>&lt;10</t>
  </si>
  <si>
    <t>10–30</t>
  </si>
  <si>
    <t>30–60</t>
  </si>
  <si>
    <t>&gt;60</t>
  </si>
  <si>
    <t>*Gully: highly visible form of soil erosion, with steep-sided, incised drainage lines greater than 30 cm deep.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</si>
</sst>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mm/yy;@"/>
  </numFmts>
  <fonts count="12">
    <font>
      <sz val="11"/>
      <color theme="1"/>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7"/>
      <color theme="1"/>
      <name val="Times New Roman"/>
      <family val="1"/>
    </font>
    <font>
      <vertAlign val="superscript"/>
      <sz val="9"/>
      <color theme="1"/>
      <name val="Calibri"/>
      <family val="2"/>
      <scheme val="minor"/>
    </font>
    <font>
      <b/>
      <sz val="9"/>
      <color theme="1"/>
      <name val="Calibri"/>
      <family val="2"/>
      <scheme val="minor"/>
    </font>
    <font>
      <i/>
      <sz val="9"/>
      <color theme="1"/>
      <name val="Calibri"/>
      <family val="2"/>
      <scheme val="minor"/>
    </font>
    <font>
      <u/>
      <sz val="11"/>
      <color theme="1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s>
  <borders count="19">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rgb="FF999999"/>
      </left>
      <right style="medium">
        <color rgb="FF999999"/>
      </right>
      <top style="medium">
        <color rgb="FF999999"/>
      </top>
      <bottom style="thick">
        <color rgb="FF666666"/>
      </bottom>
      <diagonal/>
    </border>
    <border>
      <left/>
      <right style="medium">
        <color rgb="FF999999"/>
      </right>
      <top style="medium">
        <color rgb="FF999999"/>
      </top>
      <bottom style="thick">
        <color rgb="FF666666"/>
      </bottom>
      <diagonal/>
    </border>
    <border>
      <left style="medium">
        <color rgb="FF999999"/>
      </left>
      <right style="medium">
        <color rgb="FF999999"/>
      </right>
      <top/>
      <bottom style="medium">
        <color rgb="FF999999"/>
      </bottom>
      <diagonal/>
    </border>
    <border>
      <left/>
      <right style="medium">
        <color rgb="FF999999"/>
      </right>
      <top/>
      <bottom style="medium">
        <color rgb="FF999999"/>
      </bottom>
      <diagonal/>
    </border>
  </borders>
  <cellStyleXfs count="2">
    <xf numFmtId="0" fontId="0" fillId="0" borderId="0"/>
    <xf numFmtId="0" fontId="11" fillId="0" borderId="0" applyNumberFormat="0" applyFill="0" applyBorder="0" applyAlignment="0" applyProtection="0"/>
  </cellStyleXfs>
  <cellXfs count="66">
    <xf numFmtId="0" fontId="0" fillId="0" borderId="0" xfId="0"/>
    <xf numFmtId="0" fontId="1" fillId="5" borderId="1" xfId="0" applyFont="1" applyFill="1" applyBorder="1" applyAlignment="1">
      <alignment wrapText="1"/>
    </xf>
    <xf numFmtId="0" fontId="1" fillId="0" borderId="0" xfId="0" applyFont="1"/>
    <xf numFmtId="0" fontId="1" fillId="3" borderId="4" xfId="0" applyFont="1" applyFill="1" applyBorder="1" applyAlignment="1">
      <alignment wrapText="1"/>
    </xf>
    <xf numFmtId="0" fontId="1" fillId="3" borderId="6" xfId="0" applyFont="1" applyFill="1" applyBorder="1" applyAlignment="1">
      <alignment wrapText="1"/>
    </xf>
    <xf numFmtId="0" fontId="1" fillId="5" borderId="4" xfId="0" applyFont="1" applyFill="1" applyBorder="1"/>
    <xf numFmtId="0" fontId="1" fillId="5" borderId="6" xfId="0" applyFont="1" applyFill="1" applyBorder="1"/>
    <xf numFmtId="164" fontId="0" fillId="7" borderId="1" xfId="0" applyNumberFormat="1" applyFill="1" applyBorder="1" applyAlignment="1">
      <alignment horizontal="center" vertical="center"/>
    </xf>
    <xf numFmtId="0" fontId="0" fillId="7" borderId="1" xfId="0" applyFill="1" applyBorder="1" applyAlignment="1">
      <alignment horizontal="center" vertical="center"/>
    </xf>
    <xf numFmtId="0" fontId="0" fillId="7" borderId="2" xfId="0" applyFill="1" applyBorder="1" applyAlignment="1">
      <alignment horizontal="center" vertical="center"/>
    </xf>
    <xf numFmtId="164" fontId="0" fillId="7" borderId="10" xfId="0" applyNumberFormat="1" applyFill="1" applyBorder="1" applyAlignment="1">
      <alignment horizontal="center" vertical="center"/>
    </xf>
    <xf numFmtId="0" fontId="0" fillId="8" borderId="1" xfId="0" applyFill="1" applyBorder="1" applyAlignment="1">
      <alignment horizontal="center" vertical="center"/>
    </xf>
    <xf numFmtId="0" fontId="0" fillId="8" borderId="2" xfId="0" applyFill="1" applyBorder="1" applyAlignment="1">
      <alignment horizontal="center" vertical="center"/>
    </xf>
    <xf numFmtId="0" fontId="0" fillId="8" borderId="10" xfId="0" applyFill="1" applyBorder="1" applyAlignment="1">
      <alignment horizontal="center" vertical="center"/>
    </xf>
    <xf numFmtId="0" fontId="0" fillId="8" borderId="5" xfId="0" applyFill="1" applyBorder="1" applyAlignment="1">
      <alignment horizontal="center" vertical="center"/>
    </xf>
    <xf numFmtId="0" fontId="5" fillId="4" borderId="7" xfId="0" applyFont="1" applyFill="1" applyBorder="1"/>
    <xf numFmtId="0" fontId="5" fillId="4" borderId="8" xfId="0" applyFont="1" applyFill="1" applyBorder="1"/>
    <xf numFmtId="0" fontId="5" fillId="4" borderId="9" xfId="0" applyFont="1" applyFill="1" applyBorder="1"/>
    <xf numFmtId="0" fontId="4" fillId="0" borderId="0" xfId="0" applyFont="1"/>
    <xf numFmtId="0" fontId="5" fillId="5" borderId="4" xfId="0" applyFont="1" applyFill="1" applyBorder="1"/>
    <xf numFmtId="0" fontId="4" fillId="2" borderId="1" xfId="0" applyFont="1" applyFill="1" applyBorder="1" applyAlignment="1">
      <alignment horizontal="left" vertical="center"/>
    </xf>
    <xf numFmtId="0" fontId="4" fillId="0" borderId="2" xfId="0" applyFont="1" applyBorder="1" applyAlignment="1">
      <alignment horizontal="left" vertical="center" wrapText="1"/>
    </xf>
    <xf numFmtId="0" fontId="4" fillId="2" borderId="1" xfId="0" applyFont="1" applyFill="1" applyBorder="1" applyAlignment="1">
      <alignment horizontal="left" vertical="center" wrapText="1"/>
    </xf>
    <xf numFmtId="0" fontId="4" fillId="0" borderId="2" xfId="0" applyFont="1" applyBorder="1" applyAlignment="1">
      <alignment horizontal="left" vertical="center"/>
    </xf>
    <xf numFmtId="0" fontId="5" fillId="5" borderId="6" xfId="0" applyFont="1" applyFill="1" applyBorder="1"/>
    <xf numFmtId="0" fontId="4" fillId="2" borderId="10" xfId="0" applyFont="1" applyFill="1" applyBorder="1" applyAlignment="1">
      <alignment horizontal="left" vertical="center"/>
    </xf>
    <xf numFmtId="0" fontId="4" fillId="0" borderId="5" xfId="0" applyFont="1" applyBorder="1" applyAlignment="1">
      <alignment horizontal="lef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6" borderId="9" xfId="0" applyFont="1" applyFill="1" applyBorder="1" applyAlignment="1">
      <alignment horizontal="left"/>
    </xf>
    <xf numFmtId="0" fontId="1" fillId="6" borderId="14" xfId="0" applyFont="1" applyFill="1" applyBorder="1" applyAlignment="1">
      <alignment horizontal="left"/>
    </xf>
    <xf numFmtId="0" fontId="1" fillId="6" borderId="7" xfId="0" applyFont="1" applyFill="1" applyBorder="1" applyAlignment="1">
      <alignment horizontal="left"/>
    </xf>
    <xf numFmtId="0" fontId="1" fillId="6" borderId="5" xfId="0" applyFont="1" applyFill="1" applyBorder="1" applyAlignment="1">
      <alignment horizontal="left"/>
    </xf>
    <xf numFmtId="0" fontId="1" fillId="6" borderId="11" xfId="0" applyFont="1" applyFill="1" applyBorder="1" applyAlignment="1">
      <alignment horizontal="left"/>
    </xf>
    <xf numFmtId="0" fontId="1" fillId="6" borderId="6" xfId="0" applyFont="1" applyFill="1" applyBorder="1" applyAlignment="1">
      <alignment horizontal="left"/>
    </xf>
    <xf numFmtId="0" fontId="1" fillId="6" borderId="12" xfId="0" applyFont="1" applyFill="1" applyBorder="1" applyAlignment="1">
      <alignment horizontal="left"/>
    </xf>
    <xf numFmtId="0" fontId="1" fillId="6" borderId="0" xfId="0" applyFont="1" applyFill="1" applyAlignment="1">
      <alignment horizontal="left"/>
    </xf>
    <xf numFmtId="0" fontId="1" fillId="6" borderId="13" xfId="0" applyFont="1" applyFill="1" applyBorder="1" applyAlignment="1">
      <alignment horizontal="left"/>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xf numFmtId="0" fontId="0" fillId="2" borderId="1" xfId="0" applyFill="1" applyBorder="1" applyAlignment="1">
      <alignment horizontal="center"/>
    </xf>
    <xf numFmtId="15" fontId="0" fillId="2" borderId="1" xfId="0" applyNumberFormat="1" applyFill="1" applyBorder="1" applyAlignment="1">
      <alignment horizontal="center"/>
    </xf>
    <xf numFmtId="0" fontId="1" fillId="5" borderId="1" xfId="0" applyFont="1" applyFill="1" applyBorder="1" applyAlignment="1">
      <alignment horizontal="left" vertical="center" wrapText="1"/>
    </xf>
    <xf numFmtId="0" fontId="1" fillId="5" borderId="1" xfId="0" applyFont="1" applyFill="1" applyBorder="1" applyAlignment="1">
      <alignment horizontal="left" vertical="center"/>
    </xf>
    <xf numFmtId="0" fontId="5" fillId="6" borderId="5" xfId="0" applyFont="1" applyFill="1" applyBorder="1" applyAlignment="1">
      <alignment horizontal="left"/>
    </xf>
    <xf numFmtId="0" fontId="5" fillId="6" borderId="11" xfId="0" applyFont="1" applyFill="1" applyBorder="1" applyAlignment="1">
      <alignment horizontal="left"/>
    </xf>
    <xf numFmtId="0" fontId="5" fillId="6" borderId="6" xfId="0" applyFont="1" applyFill="1" applyBorder="1" applyAlignment="1">
      <alignment horizontal="left"/>
    </xf>
    <xf numFmtId="0" fontId="5" fillId="6" borderId="12" xfId="0" applyFont="1" applyFill="1" applyBorder="1" applyAlignment="1">
      <alignment horizontal="left"/>
    </xf>
    <xf numFmtId="0" fontId="5" fillId="6" borderId="0" xfId="0" applyFont="1" applyFill="1" applyAlignment="1">
      <alignment horizontal="left"/>
    </xf>
    <xf numFmtId="0" fontId="5" fillId="6" borderId="13" xfId="0" applyFont="1" applyFill="1" applyBorder="1" applyAlignment="1">
      <alignment horizontal="left"/>
    </xf>
    <xf numFmtId="0" fontId="5" fillId="6" borderId="9" xfId="0" applyFont="1" applyFill="1" applyBorder="1" applyAlignment="1">
      <alignment horizontal="left"/>
    </xf>
    <xf numFmtId="0" fontId="5" fillId="6" borderId="14" xfId="0" applyFont="1" applyFill="1" applyBorder="1" applyAlignment="1">
      <alignment horizontal="left"/>
    </xf>
    <xf numFmtId="0" fontId="5" fillId="6" borderId="7" xfId="0" applyFont="1" applyFill="1" applyBorder="1" applyAlignment="1">
      <alignment horizontal="left"/>
    </xf>
    <xf numFmtId="0" fontId="6" fillId="0" borderId="0" xfId="0" applyFont="1" applyAlignment="1">
      <alignment horizontal="left" vertical="center" indent="2"/>
    </xf>
    <xf numFmtId="0" fontId="6" fillId="0" borderId="0" xfId="0" applyFont="1" applyAlignment="1">
      <alignment vertical="center"/>
    </xf>
    <xf numFmtId="0" fontId="11" fillId="0" borderId="0" xfId="1" applyAlignment="1">
      <alignment vertical="center"/>
    </xf>
    <xf numFmtId="0" fontId="9" fillId="0" borderId="15" xfId="0" applyFont="1" applyBorder="1" applyAlignment="1">
      <alignment vertical="center" wrapText="1"/>
    </xf>
    <xf numFmtId="0" fontId="9" fillId="0" borderId="16"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10" fillId="0" borderId="0" xfId="0" applyFont="1" applyAlignment="1">
      <alignment vertical="center"/>
    </xf>
  </cellXfs>
  <cellStyles count="2">
    <cellStyle name="Hyperlink" xfId="1" builtinId="8"/>
    <cellStyle name="Normal" xfId="0" builtinId="0"/>
  </cellStyles>
  <dxfs count="455">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strike val="0"/>
        <outline val="0"/>
        <shadow val="0"/>
        <u val="none"/>
        <vertAlign val="baseline"/>
        <sz val="10"/>
        <color theme="1"/>
        <name val="Calibri"/>
        <scheme val="minor"/>
      </font>
      <alignment horizontal="left" vertical="center" textRotation="0" wrapText="0" indent="0" justifyLastLine="0" shrinkToFit="0" readingOrder="0"/>
      <border diagonalUp="0" diagonalDown="0" outline="0">
        <left style="medium">
          <color auto="1"/>
        </left>
        <right/>
        <top style="medium">
          <color auto="1"/>
        </top>
        <bottom style="medium">
          <color auto="1"/>
        </bottom>
      </border>
    </dxf>
    <dxf>
      <font>
        <strike val="0"/>
        <outline val="0"/>
        <shadow val="0"/>
        <u val="none"/>
        <vertAlign val="baseline"/>
        <sz val="10"/>
        <color theme="1"/>
        <name val="Calibri"/>
        <scheme val="minor"/>
      </font>
      <fill>
        <patternFill patternType="solid">
          <fgColor indexed="64"/>
          <bgColor theme="0" tint="-4.9989318521683403E-2"/>
        </patternFill>
      </fill>
      <alignment horizontal="left"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font>
        <b/>
        <i val="0"/>
        <strike val="0"/>
        <condense val="0"/>
        <extend val="0"/>
        <outline val="0"/>
        <shadow val="0"/>
        <u val="none"/>
        <vertAlign val="baseline"/>
        <sz val="10"/>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font>
        <strike val="0"/>
        <outline val="0"/>
        <shadow val="0"/>
        <u val="none"/>
        <vertAlign val="baseline"/>
        <sz val="10"/>
        <color theme="1"/>
        <name val="Calibri"/>
        <scheme val="minor"/>
      </font>
    </dxf>
    <dxf>
      <border outline="0">
        <bottom style="medium">
          <color auto="1"/>
        </bottom>
      </border>
    </dxf>
    <dxf>
      <font>
        <b/>
        <i val="0"/>
        <strike val="0"/>
        <condense val="0"/>
        <extend val="0"/>
        <outline val="0"/>
        <shadow val="0"/>
        <u val="none"/>
        <vertAlign val="baseline"/>
        <sz val="10"/>
        <color theme="1"/>
        <name val="Calibri"/>
        <scheme val="minor"/>
      </font>
      <fill>
        <patternFill patternType="solid">
          <fgColor indexed="64"/>
          <bgColor theme="0" tint="-0.34998626667073579"/>
        </patternFill>
      </fill>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left/>
        <right style="medium">
          <color auto="1"/>
        </right>
        <top style="medium">
          <color auto="1"/>
        </top>
        <bottom style="medium">
          <color auto="1"/>
        </bottom>
        <vertical/>
        <horizontal/>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ill>
        <patternFill>
          <bgColor theme="0" tint="-4.9989318521683403E-2"/>
        </patternFill>
      </fill>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14996795556505021"/>
        </patternFill>
      </fill>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34998626667073579"/>
        </patternFill>
      </fill>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14996795556505021"/>
        </patternFill>
      </fill>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24994659260841701"/>
        </patternFill>
      </fill>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s>
  <tableStyles count="3" defaultTableStyle="TableStyleMedium2" defaultPivotStyle="PivotStyleLight16">
    <tableStyle name="Table Style 1" pivot="0" count="2" xr9:uid="{00000000-0011-0000-FFFF-FFFF00000000}">
      <tableStyleElement type="wholeTable" dxfId="454"/>
      <tableStyleElement type="firstColumn" dxfId="453"/>
    </tableStyle>
    <tableStyle name="Table Style 2" pivot="0" count="2" xr9:uid="{00000000-0011-0000-FFFF-FFFF01000000}">
      <tableStyleElement type="wholeTable" dxfId="452"/>
      <tableStyleElement type="firstColumn" dxfId="451"/>
    </tableStyle>
    <tableStyle name="Table Style 3" pivot="0" count="4" xr9:uid="{00000000-0011-0000-FFFF-FFFF02000000}">
      <tableStyleElement type="wholeTable" dxfId="450"/>
      <tableStyleElement type="headerRow" dxfId="449"/>
      <tableStyleElement type="firstColumn" dxfId="448"/>
      <tableStyleElement type="secondColumnStripe" dxfId="44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600075</xdr:colOff>
      <xdr:row>1</xdr:row>
      <xdr:rowOff>0</xdr:rowOff>
    </xdr:from>
    <xdr:to>
      <xdr:col>20</xdr:col>
      <xdr:colOff>28575</xdr:colOff>
      <xdr:row>95</xdr:row>
      <xdr:rowOff>52917</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600075" y="190500"/>
          <a:ext cx="11705167" cy="1795991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0</xdr:colOff>
      <xdr:row>5</xdr:row>
      <xdr:rowOff>19050</xdr:rowOff>
    </xdr:from>
    <xdr:to>
      <xdr:col>19</xdr:col>
      <xdr:colOff>9525</xdr:colOff>
      <xdr:row>89</xdr:row>
      <xdr:rowOff>179917</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27667" y="971550"/>
          <a:ext cx="10444691" cy="1616286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800" b="1" u="sng"/>
            <a:t>Progressive</a:t>
          </a:r>
          <a:r>
            <a:rPr lang="en-AU" sz="1800" b="1" u="sng" baseline="0"/>
            <a:t> Rehabilitation and Closure Plan Schedule template</a:t>
          </a:r>
        </a:p>
        <a:p>
          <a:pPr algn="ctr"/>
          <a:endParaRPr lang="en-AU" sz="1100" b="1" u="sng">
            <a:solidFill>
              <a:schemeClr val="dk1"/>
            </a:solidFill>
            <a:effectLst/>
            <a:latin typeface="+mn-lt"/>
            <a:ea typeface="+mn-ea"/>
            <a:cs typeface="+mn-cs"/>
          </a:endParaRPr>
        </a:p>
        <a:p>
          <a:pPr algn="l"/>
          <a:r>
            <a:rPr lang="en-AU" sz="1600" b="1" u="sng">
              <a:solidFill>
                <a:schemeClr val="dk1"/>
              </a:solidFill>
              <a:effectLst/>
              <a:latin typeface="+mn-lt"/>
              <a:ea typeface="+mn-ea"/>
              <a:cs typeface="+mn-cs"/>
            </a:rPr>
            <a:t>Instructions</a:t>
          </a:r>
          <a:r>
            <a:rPr lang="en-AU" sz="1100" b="1" u="sng" baseline="0">
              <a:solidFill>
                <a:schemeClr val="dk1"/>
              </a:solidFill>
              <a:effectLst/>
              <a:latin typeface="+mn-lt"/>
              <a:ea typeface="+mn-ea"/>
              <a:cs typeface="+mn-cs"/>
            </a:rPr>
            <a:t> </a:t>
          </a:r>
          <a:endParaRPr lang="en-AU" sz="1800" b="1" u="sng" baseline="0"/>
        </a:p>
        <a:p>
          <a:endParaRPr lang="en-AU" sz="1100" b="0" u="none" baseline="0"/>
        </a:p>
        <a:p>
          <a:pPr algn="l"/>
          <a:r>
            <a:rPr lang="en-AU" sz="1200" b="1" u="sng"/>
            <a:t>General Instructions:</a:t>
          </a:r>
        </a:p>
        <a:p>
          <a:endParaRPr lang="en-AU" sz="1100" b="0" u="sng"/>
        </a:p>
        <a:p>
          <a:r>
            <a:rPr lang="en-AU" sz="1100" b="0">
              <a:solidFill>
                <a:schemeClr val="dk1"/>
              </a:solidFill>
              <a:effectLst/>
              <a:latin typeface="+mn-lt"/>
              <a:ea typeface="+mn-ea"/>
              <a:cs typeface="+mn-cs"/>
            </a:rPr>
            <a:t>-</a:t>
          </a:r>
          <a:r>
            <a:rPr lang="en-AU" sz="1100" b="0" baseline="0">
              <a:solidFill>
                <a:schemeClr val="dk1"/>
              </a:solidFill>
              <a:effectLst/>
              <a:latin typeface="+mn-lt"/>
              <a:ea typeface="+mn-ea"/>
              <a:cs typeface="+mn-cs"/>
            </a:rPr>
            <a:t> </a:t>
          </a:r>
          <a:r>
            <a:rPr lang="en-AU" sz="1100" b="1" baseline="0">
              <a:solidFill>
                <a:schemeClr val="dk1"/>
              </a:solidFill>
              <a:effectLst/>
              <a:latin typeface="+mn-lt"/>
              <a:ea typeface="+mn-ea"/>
              <a:cs typeface="+mn-cs"/>
            </a:rPr>
            <a:t>This form can be used for completing a PRCP schedule for the submission of a progressive rehabilitation and closure plan (PRC plan). </a:t>
          </a:r>
          <a:endParaRPr lang="en-AU" b="1">
            <a:effectLst/>
          </a:endParaRPr>
        </a:p>
        <a:p>
          <a:r>
            <a:rPr lang="en-AU" sz="1100" b="0" baseline="0">
              <a:solidFill>
                <a:schemeClr val="dk1"/>
              </a:solidFill>
              <a:effectLst/>
              <a:latin typeface="+mn-lt"/>
              <a:ea typeface="+mn-ea"/>
              <a:cs typeface="+mn-cs"/>
            </a:rPr>
            <a:t>- </a:t>
          </a:r>
          <a:r>
            <a:rPr lang="en-AU" sz="1100" b="1" baseline="0">
              <a:solidFill>
                <a:schemeClr val="dk1"/>
              </a:solidFill>
              <a:effectLst/>
              <a:latin typeface="+mn-lt"/>
              <a:ea typeface="+mn-ea"/>
              <a:cs typeface="+mn-cs"/>
            </a:rPr>
            <a:t>See the PRCP schedule section of the PRC plan guideline (ESR/2019/4964) for further information requirements.</a:t>
          </a:r>
          <a:endParaRPr lang="en-AU" b="1">
            <a:effectLst/>
          </a:endParaRPr>
        </a:p>
        <a:p>
          <a:endParaRPr lang="en-AU" sz="1100" b="0" u="none" baseline="0"/>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A default value of one (1) Rehabilitation Area (RA) is represented by one RA sheets below (RA1).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A default value of one (1) Improvement Area (IA) is represented by one IA sheet below (IA1).</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To record additional RAs for your project make a copy of the RA sheet below and update it to the relevant RA number (i.e. RA2).</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To record additional IAs for your project make a copy of the IA sheet below and update it to the relevant IA number (i.e. IA2).</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To remove the IA sheet if there is no IA for your project, delete the IA sheet below.</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Each RA and IA sheet contains </a:t>
          </a:r>
          <a:r>
            <a:rPr kumimoji="0" lang="en-AU" sz="1100" b="1" i="0" u="none" strike="noStrike" kern="0" cap="none" spc="0" normalizeH="0" baseline="0" noProof="0">
              <a:ln>
                <a:noFill/>
              </a:ln>
              <a:solidFill>
                <a:prstClr val="black"/>
              </a:solidFill>
              <a:effectLst/>
              <a:uLnTx/>
              <a:uFillTx/>
              <a:latin typeface="+mn-lt"/>
              <a:ea typeface="+mn-ea"/>
              <a:cs typeface="+mn-cs"/>
            </a:rPr>
            <a:t>two separate excel tables </a:t>
          </a:r>
          <a:r>
            <a:rPr kumimoji="0" lang="en-AU" sz="1100" b="0" i="0" u="none" strike="noStrike" kern="0" cap="none" spc="0" normalizeH="0" baseline="0" noProof="0">
              <a:ln>
                <a:noFill/>
              </a:ln>
              <a:solidFill>
                <a:prstClr val="black"/>
              </a:solidFill>
              <a:effectLst/>
              <a:uLnTx/>
              <a:uFillTx/>
              <a:latin typeface="+mn-lt"/>
              <a:ea typeface="+mn-ea"/>
              <a:cs typeface="+mn-cs"/>
            </a:rPr>
            <a:t>(yellow and blue) for recording the time-based rehabilitation milestones.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Add a new column or row to each table </a:t>
          </a:r>
          <a:r>
            <a:rPr lang="en-AU" sz="1100" b="0" i="0" baseline="0">
              <a:solidFill>
                <a:schemeClr val="dk1"/>
              </a:solidFill>
              <a:effectLst/>
              <a:latin typeface="+mn-lt"/>
              <a:ea typeface="+mn-ea"/>
              <a:cs typeface="+mn-cs"/>
            </a:rPr>
            <a:t>as required </a:t>
          </a:r>
          <a:r>
            <a:rPr kumimoji="0" lang="en-AU" sz="1100" b="0" i="0" u="none" strike="noStrike" kern="0" cap="none" spc="0" normalizeH="0" baseline="0" noProof="0">
              <a:ln>
                <a:noFill/>
              </a:ln>
              <a:solidFill>
                <a:prstClr val="black"/>
              </a:solidFill>
              <a:effectLst/>
              <a:uLnTx/>
              <a:uFillTx/>
              <a:latin typeface="+mn-lt"/>
              <a:ea typeface="+mn-ea"/>
              <a:cs typeface="+mn-cs"/>
            </a:rPr>
            <a:t>for your information requirements.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Two (2) separate sheets below exist for recording the "Rehabilitation Area Milestones" and "Improvement Area Milestones".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Delete the Improvement Area Milestone sheet if it does not apply to your project.</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Delete additional rows in either sheet if they do not apply to your project.</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See the PRC plan guideline for a list of reference milestones and further information for developing additional site-specific milestones where appropriate.</a:t>
          </a:r>
        </a:p>
        <a:p>
          <a:pPr algn="l"/>
          <a:endParaRPr lang="en-AU" sz="1400" b="1" u="sng" baseline="0"/>
        </a:p>
        <a:p>
          <a:pPr algn="l"/>
          <a:r>
            <a:rPr lang="en-AU" sz="1400" b="1" u="sng" baseline="0"/>
            <a:t>Further Instructions when inputting PMLUs</a:t>
          </a:r>
        </a:p>
        <a:p>
          <a:pPr algn="l"/>
          <a:endParaRPr lang="en-AU" sz="1200" b="1" u="sng"/>
        </a:p>
        <a:p>
          <a:pPr algn="l"/>
          <a:r>
            <a:rPr lang="en-AU" sz="1200" b="1" u="sng"/>
            <a:t>Headings under Rehabilitation</a:t>
          </a:r>
          <a:r>
            <a:rPr lang="en-AU" sz="1200" b="1" u="sng" baseline="0"/>
            <a:t> Area (RA)</a:t>
          </a:r>
          <a:r>
            <a:rPr lang="en-AU" sz="1200" b="1" u="sng"/>
            <a:t> sheets</a:t>
          </a:r>
          <a:endParaRPr lang="en-AU" sz="1200" b="1" u="sng" baseline="0"/>
        </a:p>
        <a:p>
          <a:pPr algn="l"/>
          <a:endParaRPr lang="en-AU" sz="1100" b="0" u="none" baseline="0"/>
        </a:p>
        <a:p>
          <a:pPr algn="l"/>
          <a:r>
            <a:rPr lang="en-AU" sz="1100" b="0" u="sng" baseline="0"/>
            <a:t>Rehabilitation area -</a:t>
          </a:r>
          <a:r>
            <a:rPr lang="en-AU" sz="1100" b="0" u="none" baseline="0"/>
            <a:t> The rehabilitation area must align with the spatial information included in the rehabilitation planning part of the PRC plan. This area must have the same PMLU and same milestones applied to the whole area. </a:t>
          </a:r>
        </a:p>
        <a:p>
          <a:pPr algn="l"/>
          <a:endParaRPr lang="en-AU" sz="1100" b="0" u="none" baseline="0"/>
        </a:p>
        <a:p>
          <a:pPr algn="l"/>
          <a:r>
            <a:rPr lang="en-AU" sz="1100" b="0" u="sng" baseline="0"/>
            <a:t>Relevant activities -</a:t>
          </a:r>
          <a:r>
            <a:rPr lang="en-AU" sz="1100" b="0" u="none" baseline="0"/>
            <a:t> The relevant activities must align with the activities identified in the rehabilitation planning part of the PRC plan. The relevant activities are those undertaken within the rehabilitation area prior to land becoming available for rehabilitation. </a:t>
          </a:r>
        </a:p>
        <a:p>
          <a:pPr algn="l"/>
          <a:endParaRPr lang="en-AU" sz="1100" b="0" u="none" baseline="0"/>
        </a:p>
        <a:p>
          <a:pPr algn="l"/>
          <a:r>
            <a:rPr lang="en-AU" sz="1100" b="0" u="sng" baseline="0"/>
            <a:t>Total size of rehabilitation area (ha) -</a:t>
          </a:r>
          <a:r>
            <a:rPr lang="en-AU" sz="1100" b="0" u="none" baseline="0"/>
            <a:t> Total size of rehabilitation area in hectares. </a:t>
          </a:r>
        </a:p>
        <a:p>
          <a:pPr algn="l"/>
          <a:endParaRPr lang="en-AU" sz="1100" b="0" u="none" baseline="0"/>
        </a:p>
        <a:p>
          <a:pPr algn="l"/>
          <a:r>
            <a:rPr lang="en-AU" sz="1100" b="0" u="sng" baseline="0"/>
            <a:t>Commencement of first milestone -</a:t>
          </a:r>
          <a:r>
            <a:rPr lang="en-AU" sz="1100" b="0" u="none" baseline="0"/>
            <a:t> The applicant must nominate a date for when the first milestone for the rehabilitation area will commence. The milestone reference for the first milestone must be included in the heading. </a:t>
          </a:r>
        </a:p>
        <a:p>
          <a:pPr algn="l"/>
          <a:endParaRPr lang="en-AU" sz="1100" b="0" u="none" baseline="0"/>
        </a:p>
        <a:p>
          <a:pPr algn="l"/>
          <a:r>
            <a:rPr lang="en-AU" sz="1100" b="0" u="sng" baseline="0"/>
            <a:t>PMLU -</a:t>
          </a:r>
          <a:r>
            <a:rPr lang="en-AU" sz="1100" b="0" u="none" baseline="0"/>
            <a:t> The PMLU must align with those identified in the rehabilitation planning part of the PRC plan and in the proposed final site design. </a:t>
          </a:r>
          <a:endParaRPr lang="en-AU" sz="1100" b="0" u="sng" baseline="0"/>
        </a:p>
        <a:p>
          <a:pPr algn="l"/>
          <a:endParaRPr lang="en-AU" sz="1100" b="0" u="none" baseline="0"/>
        </a:p>
        <a:p>
          <a:pPr algn="l"/>
          <a:r>
            <a:rPr lang="en-AU" sz="1200" b="0" u="sng" baseline="0"/>
            <a:t>Date area is available -</a:t>
          </a:r>
          <a:r>
            <a:rPr lang="en-AU" sz="1200" b="0" u="none" baseline="0"/>
            <a:t> </a:t>
          </a:r>
          <a:r>
            <a:rPr lang="en-AU" sz="1100" b="0" u="none" baseline="0"/>
            <a:t>The PRCP schedule must identify when land within the rehabilitation area becomes available for rehabilitation. If the whole rehabilitation area becomes available at once there should be only one date. If the rehabilitation areas becomes available progressively there should be multiple dates. These dates should reflect the information provided in the rehabilitation planning part of the PRC plan. </a:t>
          </a:r>
        </a:p>
        <a:p>
          <a:pPr algn="l"/>
          <a:endParaRPr lang="en-AU" sz="1100" b="0" u="none" baseline="0"/>
        </a:p>
        <a:p>
          <a:pPr algn="l"/>
          <a:r>
            <a:rPr lang="en-AU" sz="1100" b="0" u="sng" baseline="0"/>
            <a:t>Cumulative area available (ha) -</a:t>
          </a:r>
          <a:r>
            <a:rPr lang="en-AU" sz="1100" b="0" u="none" baseline="0"/>
            <a:t> The PRCP schedule must identify the area of land within the rehabilitation area that will become available at a given time. </a:t>
          </a:r>
        </a:p>
        <a:p>
          <a:pPr algn="l"/>
          <a:endParaRPr lang="en-AU" sz="1100" b="0" u="none" baseline="0"/>
        </a:p>
        <a:p>
          <a:pPr algn="l"/>
          <a:r>
            <a:rPr lang="en-AU" sz="1100" b="0" u="sng" baseline="0"/>
            <a:t>Milestone completed by -</a:t>
          </a:r>
          <a:r>
            <a:rPr lang="en-AU" sz="1100" b="0" u="none" baseline="0"/>
            <a:t> The PRCP schedule must identify completion dates for milestones to be completed. </a:t>
          </a:r>
        </a:p>
        <a:p>
          <a:pPr algn="l"/>
          <a:endParaRPr lang="en-AU" sz="1100" b="0" u="none" baseline="0"/>
        </a:p>
        <a:p>
          <a:pPr algn="l"/>
          <a:r>
            <a:rPr lang="en-AU" sz="1100" b="0" u="sng" baseline="0"/>
            <a:t>Cumulative area achieved (ha) -</a:t>
          </a:r>
          <a:r>
            <a:rPr lang="en-AU" sz="1100" b="0" u="none" baseline="0"/>
            <a:t> The PRCP schedule must show how progressive rehabilitation is being achieved over the life of the mine. This section must reflect the proposed rehabilitation work required for the rehabilitation area to achieve stable condition. The milestone reference to be included refers back to the Rehabilitation Area Milestones sheet with the detailed milestone criteria. The milestones must be achieved consecutively.</a:t>
          </a:r>
        </a:p>
        <a:p>
          <a:pPr algn="l"/>
          <a:endParaRPr lang="en-AU" sz="1100" b="0" u="none" baseline="0"/>
        </a:p>
        <a:p>
          <a:pPr marL="0" marR="0" lvl="0" indent="0" algn="l" defTabSz="914400" eaLnBrk="1" fontAlgn="auto" latinLnBrk="0" hangingPunct="1">
            <a:lnSpc>
              <a:spcPct val="100000"/>
            </a:lnSpc>
            <a:spcBef>
              <a:spcPts val="0"/>
            </a:spcBef>
            <a:spcAft>
              <a:spcPts val="0"/>
            </a:spcAft>
            <a:buClrTx/>
            <a:buSzTx/>
            <a:buFontTx/>
            <a:buNone/>
            <a:tabLst/>
            <a:defRPr/>
          </a:pPr>
          <a:r>
            <a:rPr lang="en-AU" sz="1100" b="1" u="sng">
              <a:solidFill>
                <a:schemeClr val="dk1"/>
              </a:solidFill>
              <a:effectLst/>
              <a:latin typeface="+mn-lt"/>
              <a:ea typeface="+mn-ea"/>
              <a:cs typeface="+mn-cs"/>
            </a:rPr>
            <a:t>Headings under Rehabilitation</a:t>
          </a:r>
          <a:r>
            <a:rPr lang="en-AU" sz="1100" b="1" u="sng" baseline="0">
              <a:solidFill>
                <a:schemeClr val="dk1"/>
              </a:solidFill>
              <a:effectLst/>
              <a:latin typeface="+mn-lt"/>
              <a:ea typeface="+mn-ea"/>
              <a:cs typeface="+mn-cs"/>
            </a:rPr>
            <a:t> Area Milestones</a:t>
          </a:r>
          <a:r>
            <a:rPr lang="en-AU" sz="1100" b="1" u="sng">
              <a:solidFill>
                <a:schemeClr val="dk1"/>
              </a:solidFill>
              <a:effectLst/>
              <a:latin typeface="+mn-lt"/>
              <a:ea typeface="+mn-ea"/>
              <a:cs typeface="+mn-cs"/>
            </a:rPr>
            <a:t> sheet</a:t>
          </a:r>
          <a:endParaRPr lang="en-AU">
            <a:effectLst/>
          </a:endParaRPr>
        </a:p>
        <a:p>
          <a:pPr algn="l"/>
          <a:endParaRPr lang="en-AU" sz="1100" b="0" u="none" baseline="0"/>
        </a:p>
        <a:p>
          <a:pPr algn="l"/>
          <a:r>
            <a:rPr lang="en-AU" sz="1100" b="0" u="sng" baseline="0"/>
            <a:t>Rehabilitation milestone</a:t>
          </a:r>
          <a:r>
            <a:rPr lang="en-AU" sz="1100" b="0" u="none" baseline="0"/>
            <a:t> &amp; </a:t>
          </a:r>
          <a:r>
            <a:rPr lang="en-AU" sz="1100" b="0" u="sng" baseline="0"/>
            <a:t>Milestone criteria -</a:t>
          </a:r>
          <a:r>
            <a:rPr lang="en-AU" sz="1100" b="0" u="none" baseline="0"/>
            <a:t> The “rehabilitation milestone” is a short description of the rehabilitation activities. The "milestone criteria" must be able to demonstrate achievement of the milestone. </a:t>
          </a:r>
        </a:p>
        <a:p>
          <a:pPr algn="l"/>
          <a:endParaRPr lang="en-AU" sz="1100" b="0" u="none" baseline="0"/>
        </a:p>
        <a:p>
          <a:pPr marL="0" marR="0" lvl="0" indent="0" algn="l" defTabSz="914400" eaLnBrk="1" fontAlgn="auto" latinLnBrk="0" hangingPunct="1">
            <a:lnSpc>
              <a:spcPct val="100000"/>
            </a:lnSpc>
            <a:spcBef>
              <a:spcPts val="0"/>
            </a:spcBef>
            <a:spcAft>
              <a:spcPts val="0"/>
            </a:spcAft>
            <a:buClrTx/>
            <a:buSzTx/>
            <a:buFontTx/>
            <a:buNone/>
            <a:tabLst/>
            <a:defRPr/>
          </a:pPr>
          <a:r>
            <a:rPr lang="en-AU" sz="1400" b="1" u="sng" baseline="0">
              <a:solidFill>
                <a:schemeClr val="dk1"/>
              </a:solidFill>
              <a:effectLst/>
              <a:latin typeface="+mn-lt"/>
              <a:ea typeface="+mn-ea"/>
              <a:cs typeface="+mn-cs"/>
            </a:rPr>
            <a:t>Further Instructions when inputting NUMAs</a:t>
          </a:r>
          <a:endParaRPr lang="en-AU" sz="1600">
            <a:effectLst/>
          </a:endParaRPr>
        </a:p>
        <a:p>
          <a:pPr algn="l"/>
          <a:endParaRPr lang="en-AU" sz="1200" b="1" u="sng" baseline="0"/>
        </a:p>
        <a:p>
          <a:pPr algn="l"/>
          <a:r>
            <a:rPr lang="en-AU" sz="1200" b="1" u="sng" baseline="0"/>
            <a:t>Headings under Improvement Area (IA) sheets</a:t>
          </a:r>
        </a:p>
        <a:p>
          <a:pPr algn="l"/>
          <a:endParaRPr lang="en-AU" sz="1100" b="0" u="none" baseline="0"/>
        </a:p>
        <a:p>
          <a:pPr algn="l"/>
          <a:r>
            <a:rPr lang="en-AU" sz="1100" b="0" u="sng"/>
            <a:t>Improvement area </a:t>
          </a:r>
          <a:r>
            <a:rPr lang="en-AU" sz="1100" b="0" u="none"/>
            <a:t>- The improvement area must align with the spatial information included in the rehabilitation planning part of the PRC plan. This area must have the same NUMA and same milestones applied to the whole area. </a:t>
          </a:r>
        </a:p>
        <a:p>
          <a:pPr algn="l"/>
          <a:endParaRPr lang="en-AU" sz="1100" b="0" u="none"/>
        </a:p>
        <a:p>
          <a:pPr algn="l"/>
          <a:r>
            <a:rPr lang="en-AU" sz="1100" b="0" u="sng"/>
            <a:t>Relevant activities </a:t>
          </a:r>
          <a:r>
            <a:rPr lang="en-AU" sz="1100" b="0" u="none"/>
            <a:t>- The relevant activities must align with the activities identified in the rehabilitation planning part of the PRC plan. The relevant activities are those undertaken within the improvement area prior to land becoming available for improvement. </a:t>
          </a:r>
        </a:p>
        <a:p>
          <a:pPr algn="l"/>
          <a:endParaRPr lang="en-AU" sz="1100" b="0" u="none"/>
        </a:p>
        <a:p>
          <a:pPr algn="l"/>
          <a:r>
            <a:rPr lang="en-AU" sz="1100" b="0" u="sng"/>
            <a:t>Total size (ha) </a:t>
          </a:r>
          <a:r>
            <a:rPr lang="en-AU" sz="1100" b="0" u="none"/>
            <a:t>- Total size of improvement area in hectares. </a:t>
          </a:r>
        </a:p>
        <a:p>
          <a:pPr algn="l"/>
          <a:endParaRPr lang="en-AU" sz="1100" b="0" u="none"/>
        </a:p>
        <a:p>
          <a:pPr algn="l"/>
          <a:r>
            <a:rPr lang="en-AU" sz="1100" b="0" u="sng"/>
            <a:t>Commencement of first milestone </a:t>
          </a:r>
          <a:r>
            <a:rPr lang="en-AU" sz="1100" b="0" u="none"/>
            <a:t>- The applicant must nominate a date for when the first milestone for the improvement area will commence. The milestone reference for the first milestone must be included in the heading. </a:t>
          </a:r>
        </a:p>
        <a:p>
          <a:pPr algn="l"/>
          <a:endParaRPr lang="en-AU" sz="1100" b="0" u="none"/>
        </a:p>
        <a:p>
          <a:pPr algn="l"/>
          <a:r>
            <a:rPr lang="en-AU" sz="1100" b="0" u="sng"/>
            <a:t>NUMA </a:t>
          </a:r>
          <a:r>
            <a:rPr lang="en-AU" sz="1100" b="0" u="none"/>
            <a:t>- The NUMA must align with those identified in the rehabilitation planning part of the PRC plan and in the proposed final site design. </a:t>
          </a:r>
        </a:p>
        <a:p>
          <a:pPr algn="l"/>
          <a:endParaRPr lang="en-AU" sz="1100" b="0" u="none"/>
        </a:p>
        <a:p>
          <a:pPr algn="l"/>
          <a:r>
            <a:rPr lang="en-AU" sz="1100" b="0" u="sng"/>
            <a:t>Date area is available -</a:t>
          </a:r>
          <a:r>
            <a:rPr lang="en-AU" sz="1100" b="0" u="none"/>
            <a:t> The PRCP schedule must identify when land within the improvement area becomes available for improvement. If the whole improvement area becomes available at once there should be only one date. If the improvement areas becomes available progressively there should be multiple dates. These dates should reflect the information provided in the rehabilitation planning part of the PRC plan. </a:t>
          </a:r>
        </a:p>
        <a:p>
          <a:pPr algn="l"/>
          <a:endParaRPr lang="en-AU" sz="1100" b="0" u="none"/>
        </a:p>
        <a:p>
          <a:pPr algn="l"/>
          <a:r>
            <a:rPr lang="en-AU" sz="1100" b="0" u="sng"/>
            <a:t>Cumulative area available (ha) -</a:t>
          </a:r>
          <a:r>
            <a:rPr lang="en-AU" sz="1100" b="0" u="none"/>
            <a:t> The PRCP schedule must identify the area of land within the improvement area that will become available at a given time. </a:t>
          </a:r>
        </a:p>
        <a:p>
          <a:pPr algn="l"/>
          <a:endParaRPr lang="en-AU" sz="1100" b="0" u="none"/>
        </a:p>
        <a:p>
          <a:pPr algn="l"/>
          <a:r>
            <a:rPr lang="en-AU" sz="1100" b="0" u="sng"/>
            <a:t>Milestone completed by -</a:t>
          </a:r>
          <a:r>
            <a:rPr lang="en-AU" sz="1100" b="0" u="none"/>
            <a:t> The PRCP schedule must identify completion dates for milestones to be completed. </a:t>
          </a:r>
        </a:p>
        <a:p>
          <a:pPr algn="l"/>
          <a:endParaRPr lang="en-AU" sz="1100" b="0" u="none"/>
        </a:p>
        <a:p>
          <a:pPr algn="l"/>
          <a:r>
            <a:rPr lang="en-AU" sz="1100" b="0" u="sng"/>
            <a:t>Cumulative area achieved (ha) -</a:t>
          </a:r>
          <a:r>
            <a:rPr lang="en-AU" sz="1100" b="0" u="none"/>
            <a:t> The PRCP schedule must show how progressive improvement is being achieved over the life of the mine. This section must reflect the proposed management work required for the improvement area to achieve sufficient improvement. The milestone reference refers back to the Improvement</a:t>
          </a:r>
          <a:r>
            <a:rPr lang="en-AU" sz="1100" b="0" u="none" baseline="0"/>
            <a:t> Area Milestones sheet </a:t>
          </a:r>
          <a:r>
            <a:rPr lang="en-AU" sz="1100" b="0" u="none"/>
            <a:t>with the detailed milestone criteria. The milestones must be achieved consecutively.</a:t>
          </a:r>
        </a:p>
        <a:p>
          <a:pPr algn="l"/>
          <a:endParaRPr lang="en-AU" sz="1100" b="0" u="none"/>
        </a:p>
        <a:p>
          <a:pPr marL="0" marR="0" lvl="0" indent="0" algn="l" defTabSz="914400" eaLnBrk="1" fontAlgn="auto" latinLnBrk="0" hangingPunct="1">
            <a:lnSpc>
              <a:spcPct val="100000"/>
            </a:lnSpc>
            <a:spcBef>
              <a:spcPts val="0"/>
            </a:spcBef>
            <a:spcAft>
              <a:spcPts val="0"/>
            </a:spcAft>
            <a:buClrTx/>
            <a:buSzTx/>
            <a:buFontTx/>
            <a:buNone/>
            <a:tabLst/>
            <a:defRPr/>
          </a:pPr>
          <a:r>
            <a:rPr lang="en-AU" sz="1100" b="1" u="sng">
              <a:solidFill>
                <a:schemeClr val="dk1"/>
              </a:solidFill>
              <a:effectLst/>
              <a:latin typeface="+mn-lt"/>
              <a:ea typeface="+mn-ea"/>
              <a:cs typeface="+mn-cs"/>
            </a:rPr>
            <a:t>Headings under Improvement</a:t>
          </a:r>
          <a:r>
            <a:rPr lang="en-AU" sz="1100" b="1" u="sng" baseline="0">
              <a:solidFill>
                <a:schemeClr val="dk1"/>
              </a:solidFill>
              <a:effectLst/>
              <a:latin typeface="+mn-lt"/>
              <a:ea typeface="+mn-ea"/>
              <a:cs typeface="+mn-cs"/>
            </a:rPr>
            <a:t> Area Milestones</a:t>
          </a:r>
          <a:r>
            <a:rPr lang="en-AU" sz="1100" b="1" u="sng">
              <a:solidFill>
                <a:schemeClr val="dk1"/>
              </a:solidFill>
              <a:effectLst/>
              <a:latin typeface="+mn-lt"/>
              <a:ea typeface="+mn-ea"/>
              <a:cs typeface="+mn-cs"/>
            </a:rPr>
            <a:t> sheet</a:t>
          </a:r>
          <a:endParaRPr lang="en-AU">
            <a:effectLst/>
          </a:endParaRPr>
        </a:p>
        <a:p>
          <a:pPr algn="l"/>
          <a:endParaRPr lang="en-AU" sz="1100" b="0" u="none"/>
        </a:p>
        <a:p>
          <a:pPr algn="l"/>
          <a:r>
            <a:rPr lang="en-AU" sz="1100" b="0" u="sng"/>
            <a:t>Management milestone</a:t>
          </a:r>
          <a:r>
            <a:rPr lang="en-AU" sz="1100" b="0" u="none"/>
            <a:t> &amp; </a:t>
          </a:r>
          <a:r>
            <a:rPr lang="en-AU" sz="1100" b="0" u="sng"/>
            <a:t>Milestone criteria -</a:t>
          </a:r>
          <a:r>
            <a:rPr lang="en-AU" sz="1100" b="0" u="none"/>
            <a:t> The “management milestone” is a short description of the management activities. The "milestone criteria" must be able to demonstrate achievement of the milestone. </a:t>
          </a:r>
        </a:p>
        <a:p>
          <a:pPr algn="l"/>
          <a:endParaRPr lang="en-AU" sz="1100" b="0" u="none"/>
        </a:p>
        <a:p>
          <a:pPr algn="l"/>
          <a:r>
            <a:rPr lang="en-AU" sz="1100" b="0" u="none"/>
            <a:t> </a:t>
          </a:r>
        </a:p>
      </xdr:txBody>
    </xdr:sp>
    <xdr:clientData/>
  </xdr:twoCellAnchor>
  <xdr:twoCellAnchor>
    <xdr:from>
      <xdr:col>2</xdr:col>
      <xdr:colOff>0</xdr:colOff>
      <xdr:row>90</xdr:row>
      <xdr:rowOff>74082</xdr:rowOff>
    </xdr:from>
    <xdr:to>
      <xdr:col>19</xdr:col>
      <xdr:colOff>0</xdr:colOff>
      <xdr:row>92</xdr:row>
      <xdr:rowOff>42333</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227667" y="17219082"/>
          <a:ext cx="10435166" cy="349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AU" sz="1200" b="1" u="none" baseline="0">
              <a:solidFill>
                <a:schemeClr val="dk1"/>
              </a:solidFill>
              <a:effectLst/>
              <a:latin typeface="+mn-lt"/>
              <a:ea typeface="+mn-ea"/>
              <a:cs typeface="+mn-cs"/>
            </a:rPr>
            <a:t> </a:t>
          </a:r>
          <a:r>
            <a:rPr lang="en-AU" sz="1200" b="1">
              <a:solidFill>
                <a:schemeClr val="dk1"/>
              </a:solidFill>
              <a:effectLst/>
              <a:latin typeface="+mn-lt"/>
              <a:ea typeface="+mn-ea"/>
              <a:cs typeface="+mn-cs"/>
            </a:rPr>
            <a:t>ESR/2019/5103 • Version 1.00 • Effective: 01 November 2019	                                                                                          Department of Environment and Science</a:t>
          </a:r>
        </a:p>
        <a:p>
          <a:pPr marL="0" marR="0" lvl="0" indent="0" algn="l" defTabSz="914400" eaLnBrk="1" fontAlgn="auto" latinLnBrk="0" hangingPunct="1">
            <a:lnSpc>
              <a:spcPct val="100000"/>
            </a:lnSpc>
            <a:spcBef>
              <a:spcPts val="0"/>
            </a:spcBef>
            <a:spcAft>
              <a:spcPts val="0"/>
            </a:spcAft>
            <a:buClrTx/>
            <a:buSzTx/>
            <a:buFontTx/>
            <a:buNone/>
            <a:tabLst/>
            <a:defRPr/>
          </a:pPr>
          <a:endParaRPr lang="en-AU" sz="1200" b="1" u="none">
            <a:effectLst/>
          </a:endParaRPr>
        </a:p>
        <a:p>
          <a:r>
            <a:rPr lang="en-AU" sz="1200"/>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7:K9" headerRowCount="0" totalsRowShown="0" headerRowDxfId="446" headerRowBorderDxfId="445" tableBorderDxfId="444" totalsRowBorderDxfId="443">
  <tableColumns count="11">
    <tableColumn id="1" xr3:uid="{00000000-0010-0000-0000-000001000000}" name="Column1" headerRowDxfId="442" dataDxfId="441"/>
    <tableColumn id="2" xr3:uid="{00000000-0010-0000-0000-000002000000}" name="Column2" headerRowDxfId="440" dataDxfId="439"/>
    <tableColumn id="3" xr3:uid="{00000000-0010-0000-0000-000003000000}" name="Column3" headerRowDxfId="438" dataDxfId="437"/>
    <tableColumn id="4" xr3:uid="{00000000-0010-0000-0000-000004000000}" name="Column4" headerRowDxfId="436" dataDxfId="435"/>
    <tableColumn id="5" xr3:uid="{00000000-0010-0000-0000-000005000000}" name="Column5" headerRowDxfId="434" dataDxfId="433"/>
    <tableColumn id="6" xr3:uid="{00000000-0010-0000-0000-000006000000}" name="Column6" headerRowDxfId="432" dataDxfId="431"/>
    <tableColumn id="7" xr3:uid="{00000000-0010-0000-0000-000007000000}" name="Column7" headerRowDxfId="430" dataDxfId="429"/>
    <tableColumn id="8" xr3:uid="{00000000-0010-0000-0000-000008000000}" name="Column8" headerRowDxfId="428" dataDxfId="427"/>
    <tableColumn id="9" xr3:uid="{00000000-0010-0000-0000-000009000000}" name="Column9" headerRowDxfId="426" dataDxfId="425"/>
    <tableColumn id="10" xr3:uid="{00000000-0010-0000-0000-00000A000000}" name="Column10" headerRowDxfId="424" dataDxfId="423"/>
    <tableColumn id="11" xr3:uid="{00000000-0010-0000-0000-00000B000000}" name="Column11" headerRowDxfId="422" dataDxfId="421"/>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FA410AC-61C9-49ED-88A8-1A42C4200C86}" name="Table359" displayName="Table359" ref="A11:K14" headerRowCount="0" totalsRowShown="0" headerRowDxfId="212" headerRowBorderDxfId="211" tableBorderDxfId="210" totalsRowBorderDxfId="209">
  <tableColumns count="11">
    <tableColumn id="1" xr3:uid="{376C3E8C-316E-4E05-9ACB-49D2DB74BAB2}" name="Column1" headerRowDxfId="208" dataDxfId="207"/>
    <tableColumn id="2" xr3:uid="{9CAA9009-1B4A-4F70-A0CE-9BE41CE431EF}" name="Column2" headerRowDxfId="206" dataDxfId="205"/>
    <tableColumn id="3" xr3:uid="{1F293197-99CE-452D-A4C1-DB4387243140}" name="Column3" headerRowDxfId="204" dataDxfId="203"/>
    <tableColumn id="4" xr3:uid="{358DDA1D-CAB1-4EC9-BC9A-D1812066D59C}" name="Column4" headerRowDxfId="202" dataDxfId="201"/>
    <tableColumn id="5" xr3:uid="{76D06B80-1BEE-4E0C-9620-0ECA8462B146}" name="Column5" headerRowDxfId="200" dataDxfId="199"/>
    <tableColumn id="6" xr3:uid="{31B80393-A8DB-4EF9-BC00-58E73E5B0EA7}" name="Column6" headerRowDxfId="198" dataDxfId="197"/>
    <tableColumn id="7" xr3:uid="{FA216425-FA36-48B6-8833-B285C4AE8AF3}" name="Column7" headerRowDxfId="196" dataDxfId="195"/>
    <tableColumn id="8" xr3:uid="{A37BEC88-D0C6-408C-9E62-B2E429915F81}" name="Column8" headerRowDxfId="194" dataDxfId="193"/>
    <tableColumn id="9" xr3:uid="{CD6623C5-EF1D-46EE-959F-F2F35D3616F2}" name="Column9" headerRowDxfId="192" dataDxfId="191"/>
    <tableColumn id="10" xr3:uid="{96BFDD73-B2EB-48DB-980D-BED25BA9AA00}" name="Column10" headerRowDxfId="190" dataDxfId="189"/>
    <tableColumn id="11" xr3:uid="{B31F6602-0875-4835-82BD-4034EBE0CD95}" name="Column11" headerRowDxfId="188" dataDxfId="187"/>
  </tableColumns>
  <tableStyleInfo name="Table Style 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53F94ED-F911-4F4C-8368-313E6BF89E8C}" name="Table22812" displayName="Table22812" ref="A7:K9" headerRowCount="0" totalsRowShown="0" headerRowDxfId="186" headerRowBorderDxfId="185" tableBorderDxfId="184" totalsRowBorderDxfId="183">
  <tableColumns count="11">
    <tableColumn id="1" xr3:uid="{2C05A3D4-EE8A-49ED-A2FC-9B068CE6074F}" name="Column1" headerRowDxfId="182" dataDxfId="181"/>
    <tableColumn id="2" xr3:uid="{EDF398E7-10D3-4875-B4DF-F644032CCC52}" name="Column2" headerRowDxfId="180" dataDxfId="179"/>
    <tableColumn id="3" xr3:uid="{A2253295-B1A1-4DDF-8C39-50F3BDA164DF}" name="Column3" headerRowDxfId="178" dataDxfId="177"/>
    <tableColumn id="4" xr3:uid="{18AAFF04-CA6B-45B1-921B-5F4671A95A7B}" name="Column4" headerRowDxfId="176" dataDxfId="175"/>
    <tableColumn id="5" xr3:uid="{1E4F46B9-6C26-46DD-ABE2-CF7810EADF6A}" name="Column5" headerRowDxfId="174" dataDxfId="173"/>
    <tableColumn id="6" xr3:uid="{3A6F7DED-86F6-4D29-8BCD-8C2F9C08AAEE}" name="Column6" headerRowDxfId="172" dataDxfId="171"/>
    <tableColumn id="7" xr3:uid="{9350CC2B-F8C2-4A51-AFE4-61C2CAD30E3D}" name="Column7" headerRowDxfId="170" dataDxfId="169"/>
    <tableColumn id="8" xr3:uid="{98D1062D-7E2B-4138-9E4A-3AE770FB47C8}" name="Column8" headerRowDxfId="168" dataDxfId="167"/>
    <tableColumn id="9" xr3:uid="{F138FD14-918D-4928-8068-0DCF7E93D85E}" name="Column9" headerRowDxfId="166" dataDxfId="165"/>
    <tableColumn id="10" xr3:uid="{EBC286A1-AA1D-46B1-92B2-39F00556FCDF}" name="Column10" headerRowDxfId="164" dataDxfId="163"/>
    <tableColumn id="11" xr3:uid="{6101764B-446B-4E96-BA19-BEDD9E7B7E8D}" name="Column11" headerRowDxfId="162" dataDxfId="161"/>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ABE62EA-BFBD-4326-B1BD-8F6C4DB9A9D5}" name="Table35916" displayName="Table35916" ref="A11:K15" headerRowCount="0" totalsRowShown="0" headerRowDxfId="160" headerRowBorderDxfId="159" tableBorderDxfId="158" totalsRowBorderDxfId="157">
  <tableColumns count="11">
    <tableColumn id="1" xr3:uid="{56E31E7F-D66D-480B-A940-CEDAB052760E}" name="Column1" headerRowDxfId="156" dataDxfId="155"/>
    <tableColumn id="2" xr3:uid="{1CBBC51C-767B-433B-8A5D-3CF3E5FDE164}" name="Column2" headerRowDxfId="154" dataDxfId="153"/>
    <tableColumn id="3" xr3:uid="{19D107F0-ABFA-40ED-B016-20EBCEE55E74}" name="Column3" headerRowDxfId="152" dataDxfId="151"/>
    <tableColumn id="4" xr3:uid="{51806D64-2B2E-43A5-8F03-FFB241F23118}" name="Column4" headerRowDxfId="150" dataDxfId="149"/>
    <tableColumn id="5" xr3:uid="{31951EEF-C031-477B-821F-9003AB416B3E}" name="Column5" headerRowDxfId="148" dataDxfId="147"/>
    <tableColumn id="6" xr3:uid="{8D385054-54BE-450A-B97C-2A4565A3D522}" name="Column6" headerRowDxfId="146" dataDxfId="145"/>
    <tableColumn id="7" xr3:uid="{1C12D66C-47DF-4896-8619-71A10EF50EC9}" name="Column7" headerRowDxfId="144" dataDxfId="143"/>
    <tableColumn id="8" xr3:uid="{6E93A0B4-71DB-4A1D-9A46-E20BD95C04D9}" name="Column8" headerRowDxfId="142" dataDxfId="141"/>
    <tableColumn id="9" xr3:uid="{24A61CA5-E8AD-4D2E-9C0A-C170AF8AF61C}" name="Column9" headerRowDxfId="140" dataDxfId="139"/>
    <tableColumn id="10" xr3:uid="{4F755844-D0B5-4EA5-82B7-F31E6D02D4EC}" name="Column10" headerRowDxfId="138" dataDxfId="137"/>
    <tableColumn id="11" xr3:uid="{5B292F90-8F63-4F4B-8A1D-C7FC9CFA6A43}" name="Column11" headerRowDxfId="136" dataDxfId="135"/>
  </tableColumns>
  <tableStyleInfo name="Table Style 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BB01EF6-8C40-4393-9233-B44B2C1E00EC}" name="Table2281217" displayName="Table2281217" ref="A7:K9" headerRowCount="0" totalsRowShown="0" headerRowDxfId="134" headerRowBorderDxfId="133" tableBorderDxfId="132" totalsRowBorderDxfId="131">
  <tableColumns count="11">
    <tableColumn id="1" xr3:uid="{A30C835C-529A-4E84-8929-00302C7F14E0}" name="Column1" headerRowDxfId="130" dataDxfId="129"/>
    <tableColumn id="2" xr3:uid="{2180DB7F-85B8-4B4B-B44C-2287583A2B91}" name="Column2" headerRowDxfId="128" dataDxfId="127"/>
    <tableColumn id="3" xr3:uid="{74BEC3A6-08A9-4FF6-BC4C-A43F9730577C}" name="Column3" headerRowDxfId="126" dataDxfId="125"/>
    <tableColumn id="4" xr3:uid="{EDC3007D-4E69-4B85-BAC0-ED92F43A7EBF}" name="Column4" headerRowDxfId="124" dataDxfId="123"/>
    <tableColumn id="5" xr3:uid="{1ABD78B8-9900-4A91-8E7E-5958AD51F4DF}" name="Column5" headerRowDxfId="122" dataDxfId="121"/>
    <tableColumn id="6" xr3:uid="{F3AB8149-790A-49DE-9EF0-0D993A6D4C88}" name="Column6" headerRowDxfId="120" dataDxfId="119"/>
    <tableColumn id="7" xr3:uid="{2D153668-915E-4DF0-A792-46E80AFBB34C}" name="Column7" headerRowDxfId="118" dataDxfId="117"/>
    <tableColumn id="8" xr3:uid="{3ED13D42-E823-4D23-A6B0-497212745DAB}" name="Column8" headerRowDxfId="116" dataDxfId="115"/>
    <tableColumn id="9" xr3:uid="{DD54BB69-F50B-4FDB-8A0A-422F724107C8}" name="Column9" headerRowDxfId="114" dataDxfId="113"/>
    <tableColumn id="10" xr3:uid="{964D2493-C5F0-4E52-83B3-F4020871CCFF}" name="Column10" headerRowDxfId="112" dataDxfId="111"/>
    <tableColumn id="11" xr3:uid="{553E966C-EFFE-4F77-B302-E69BA8AC5BF3}" name="Column11" headerRowDxfId="110" dataDxfId="109"/>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C9E9847-15B1-47A2-BB84-A2074A60A631}" name="Table3591618" displayName="Table3591618" ref="A11:K15" headerRowCount="0" totalsRowShown="0" headerRowDxfId="108" headerRowBorderDxfId="107" tableBorderDxfId="106" totalsRowBorderDxfId="105">
  <tableColumns count="11">
    <tableColumn id="1" xr3:uid="{49628E6E-FCD1-4382-8D2F-1A57D9845836}" name="Column1" headerRowDxfId="104" dataDxfId="103"/>
    <tableColumn id="2" xr3:uid="{64F69EDB-4AC4-4F6B-BEEA-DD435F1C5D97}" name="Column2" headerRowDxfId="102" dataDxfId="101"/>
    <tableColumn id="3" xr3:uid="{F57FBE80-6F8C-4BD7-925D-31B629937430}" name="Column3" headerRowDxfId="100" dataDxfId="99"/>
    <tableColumn id="4" xr3:uid="{399E1973-3D9C-4836-AB27-8BC0881F3064}" name="Column4" headerRowDxfId="98" dataDxfId="97"/>
    <tableColumn id="5" xr3:uid="{E9C4A534-4EE2-4332-A4DA-1DAA1AD2815F}" name="Column5" headerRowDxfId="96" dataDxfId="95"/>
    <tableColumn id="6" xr3:uid="{CFB2906A-4FDC-427A-B0A2-88E9EA83E1B5}" name="Column6" headerRowDxfId="94" dataDxfId="93"/>
    <tableColumn id="7" xr3:uid="{275B17BF-1170-4FD0-94B0-ACEFB319F09D}" name="Column7" headerRowDxfId="92" dataDxfId="91"/>
    <tableColumn id="8" xr3:uid="{112687F1-7CD8-4AAD-B10B-61C291F9B54B}" name="Column8" headerRowDxfId="90" dataDxfId="89"/>
    <tableColumn id="9" xr3:uid="{A002DBC5-2F6A-4AA5-AC77-B42993C74786}" name="Column9" headerRowDxfId="88" dataDxfId="87"/>
    <tableColumn id="10" xr3:uid="{B5128C98-0950-4DD9-995D-7430483E206E}" name="Column10" headerRowDxfId="86" dataDxfId="85"/>
    <tableColumn id="11" xr3:uid="{F7CD0211-862C-4B89-A54B-30C747D94D2A}" name="Column11" headerRowDxfId="84" dataDxfId="83"/>
  </tableColumns>
  <tableStyleInfo name="Table Style 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356DA8A-9EF9-4B8B-8907-A021F354C8A1}" name="Table228121719" displayName="Table228121719" ref="A7:K9" headerRowCount="0" totalsRowShown="0" headerRowDxfId="82" headerRowBorderDxfId="81" tableBorderDxfId="80" totalsRowBorderDxfId="79">
  <tableColumns count="11">
    <tableColumn id="1" xr3:uid="{9A03B980-6EED-430A-B1D2-17BA2836900A}" name="Column1" headerRowDxfId="78" dataDxfId="77"/>
    <tableColumn id="2" xr3:uid="{7AE8A5DE-AE75-4FDA-AD1F-E2B4F6299608}" name="Column2" headerRowDxfId="76" dataDxfId="75"/>
    <tableColumn id="3" xr3:uid="{D13AB77A-72E0-4D1D-BA57-71DD4F6E3E71}" name="Column3" headerRowDxfId="74" dataDxfId="73"/>
    <tableColumn id="4" xr3:uid="{C3D13713-3886-4373-9670-5E0AA438E9A3}" name="Column4" headerRowDxfId="72" dataDxfId="71"/>
    <tableColumn id="5" xr3:uid="{24ABF74C-9A8C-4C94-A957-8FD374FC43D0}" name="Column5" headerRowDxfId="70" dataDxfId="69"/>
    <tableColumn id="6" xr3:uid="{5DCD3144-6569-4393-916E-E7C48F30C015}" name="Column6" headerRowDxfId="68" dataDxfId="67"/>
    <tableColumn id="7" xr3:uid="{B21CB1D9-A4B7-4CFF-9873-93580549DBC9}" name="Column7" headerRowDxfId="66" dataDxfId="65"/>
    <tableColumn id="8" xr3:uid="{8EBF831F-2A0D-4E62-91E2-E0BD9ECC91F3}" name="Column8" headerRowDxfId="64" dataDxfId="63"/>
    <tableColumn id="9" xr3:uid="{40840347-674B-4148-9C6B-2BA7A7086B6B}" name="Column9" headerRowDxfId="62" dataDxfId="61"/>
    <tableColumn id="10" xr3:uid="{2C140F36-5C35-466A-B082-C441AAD874F4}" name="Column10" headerRowDxfId="60" dataDxfId="59"/>
    <tableColumn id="11" xr3:uid="{CE9E1204-0225-497B-A254-9AF9DE0B6BA8}" name="Column11" headerRowDxfId="58" dataDxfId="57"/>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30A7C24E-416F-4D19-947A-234797CD9762}" name="Table359161820" displayName="Table359161820" ref="A11:K15" headerRowCount="0" totalsRowShown="0" headerRowDxfId="56" headerRowBorderDxfId="55" tableBorderDxfId="54" totalsRowBorderDxfId="53">
  <tableColumns count="11">
    <tableColumn id="1" xr3:uid="{DFD8FD63-8044-47C8-B308-AA99C83872C2}" name="Column1" headerRowDxfId="52" dataDxfId="51"/>
    <tableColumn id="2" xr3:uid="{2E9F937F-BAAB-4169-A3D4-DD6DA4B72ABE}" name="Column2" headerRowDxfId="50" dataDxfId="49"/>
    <tableColumn id="3" xr3:uid="{2C099198-5BF7-4B4B-9EB7-41FD7D9563AF}" name="Column3" headerRowDxfId="48" dataDxfId="47"/>
    <tableColumn id="4" xr3:uid="{C470B531-323D-4588-A110-652FFE76B109}" name="Column4" headerRowDxfId="46" dataDxfId="45"/>
    <tableColumn id="5" xr3:uid="{E0762A58-A5F8-4000-B95C-293DDE235CA1}" name="Column5" headerRowDxfId="44" dataDxfId="43"/>
    <tableColumn id="6" xr3:uid="{25ADC7BA-D792-4377-A265-8C328D02B182}" name="Column6" headerRowDxfId="42" dataDxfId="41"/>
    <tableColumn id="7" xr3:uid="{8AC366FD-4F96-476C-8962-EFC8C32EF354}" name="Column7" headerRowDxfId="40" dataDxfId="39"/>
    <tableColumn id="8" xr3:uid="{AEE95825-AAAC-425B-943B-7ED67E36D940}" name="Column8" headerRowDxfId="38" dataDxfId="37"/>
    <tableColumn id="9" xr3:uid="{E3C2E5E8-7BFA-40F4-92F3-0B68EFF3469B}" name="Column9" headerRowDxfId="36" dataDxfId="35"/>
    <tableColumn id="10" xr3:uid="{333558C6-6045-4EAD-A765-78B42DC0A49F}" name="Column10" headerRowDxfId="34" dataDxfId="33"/>
    <tableColumn id="11" xr3:uid="{E8C51C2F-F4F6-4254-99AB-26B4112258D8}" name="Column11" headerRowDxfId="32" dataDxfId="31"/>
  </tableColumns>
  <tableStyleInfo name="Table Style 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Table14" displayName="Table14" ref="A1:C12" totalsRowShown="0" headerRowDxfId="30" dataDxfId="28" headerRowBorderDxfId="29" tableBorderDxfId="27" totalsRowBorderDxfId="26">
  <autoFilter ref="A1:C12" xr:uid="{00000000-0009-0000-0100-00000E000000}">
    <filterColumn colId="0" hiddenButton="1"/>
    <filterColumn colId="1" hiddenButton="1"/>
    <filterColumn colId="2" hiddenButton="1"/>
  </autoFilter>
  <tableColumns count="3">
    <tableColumn id="1" xr3:uid="{00000000-0010-0000-0400-000001000000}" name="Milestone reference" dataDxfId="25"/>
    <tableColumn id="2" xr3:uid="{00000000-0010-0000-0400-000002000000}" name="Rehabilitation milestone" dataDxfId="24"/>
    <tableColumn id="3" xr3:uid="{00000000-0010-0000-0400-000003000000}" name="Milestone criteria" dataDxfId="23"/>
  </tableColumns>
  <tableStyleInfo name="Table Style 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11:K16" headerRowCount="0" totalsRowShown="0" headerRowDxfId="420" headerRowBorderDxfId="419" tableBorderDxfId="418" totalsRowBorderDxfId="417">
  <tableColumns count="11">
    <tableColumn id="1" xr3:uid="{00000000-0010-0000-0100-000001000000}" name="Column1" headerRowDxfId="416" dataDxfId="415"/>
    <tableColumn id="2" xr3:uid="{00000000-0010-0000-0100-000002000000}" name="Column2" headerRowDxfId="414" dataDxfId="413"/>
    <tableColumn id="3" xr3:uid="{00000000-0010-0000-0100-000003000000}" name="Column3" headerRowDxfId="412" dataDxfId="411"/>
    <tableColumn id="4" xr3:uid="{00000000-0010-0000-0100-000004000000}" name="Column4" headerRowDxfId="410" dataDxfId="409"/>
    <tableColumn id="5" xr3:uid="{00000000-0010-0000-0100-000005000000}" name="Column5" headerRowDxfId="408" dataDxfId="407"/>
    <tableColumn id="6" xr3:uid="{00000000-0010-0000-0100-000006000000}" name="Column6" headerRowDxfId="406" dataDxfId="405"/>
    <tableColumn id="7" xr3:uid="{00000000-0010-0000-0100-000007000000}" name="Column7" headerRowDxfId="404" dataDxfId="403"/>
    <tableColumn id="8" xr3:uid="{00000000-0010-0000-0100-000008000000}" name="Column8" headerRowDxfId="402" dataDxfId="401"/>
    <tableColumn id="9" xr3:uid="{00000000-0010-0000-0100-000009000000}" name="Column9" headerRowDxfId="400" dataDxfId="399"/>
    <tableColumn id="10" xr3:uid="{00000000-0010-0000-0100-00000A000000}" name="Column10" headerRowDxfId="398" dataDxfId="397"/>
    <tableColumn id="11" xr3:uid="{00000000-0010-0000-0100-00000B000000}" name="Column11" headerRowDxfId="396" dataDxfId="395"/>
  </tableColumns>
  <tableStyleInfo name="Table Style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AA4F563-EF15-4867-B10E-B189C1B96B7E}" name="Table226" displayName="Table226" ref="A7:K9" headerRowCount="0" totalsRowShown="0" headerRowDxfId="394" headerRowBorderDxfId="393" tableBorderDxfId="392" totalsRowBorderDxfId="391">
  <tableColumns count="11">
    <tableColumn id="1" xr3:uid="{67D7B073-CF44-436B-BFD8-75C01548DACA}" name="Column1" headerRowDxfId="390" dataDxfId="389"/>
    <tableColumn id="2" xr3:uid="{6329BCE9-5529-4346-B87A-8B208E792467}" name="Column2" headerRowDxfId="388" dataDxfId="387"/>
    <tableColumn id="3" xr3:uid="{CE476CEB-2981-4D77-A170-24F317EA6EE2}" name="Column3" headerRowDxfId="386" dataDxfId="385"/>
    <tableColumn id="4" xr3:uid="{6C51B3D3-B75F-4B47-BBF2-1A9B5997CF03}" name="Column4" headerRowDxfId="384" dataDxfId="383"/>
    <tableColumn id="5" xr3:uid="{B96E24AB-8A70-427C-9200-52EFF0976435}" name="Column5" headerRowDxfId="382" dataDxfId="381"/>
    <tableColumn id="6" xr3:uid="{EB5DF3C5-B3BC-4202-B1AF-1EEBA891F5BE}" name="Column6" headerRowDxfId="380" dataDxfId="379"/>
    <tableColumn id="7" xr3:uid="{0602D91E-D646-410E-9BE6-DFDDCCFB56D9}" name="Column7" headerRowDxfId="378" dataDxfId="377"/>
    <tableColumn id="8" xr3:uid="{8D1CC140-0389-4BB6-93E5-BD1834DFE130}" name="Column8" headerRowDxfId="376" dataDxfId="375"/>
    <tableColumn id="9" xr3:uid="{86CB0980-3385-4575-83E9-EF7F53E416F0}" name="Column9" headerRowDxfId="374" dataDxfId="373"/>
    <tableColumn id="10" xr3:uid="{2FAA2B29-54DD-496F-974D-157C463F6A44}" name="Column10" headerRowDxfId="372" dataDxfId="371"/>
    <tableColumn id="11" xr3:uid="{39E63821-583E-41A9-BEE5-348AEAB56D66}" name="Column11" headerRowDxfId="370" dataDxfId="369"/>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C739362-B6EA-470D-8ED8-7FD0AAC08C88}" name="Table357" displayName="Table357" ref="A11:K15" headerRowCount="0" totalsRowShown="0" headerRowDxfId="368" headerRowBorderDxfId="367" tableBorderDxfId="366" totalsRowBorderDxfId="365">
  <tableColumns count="11">
    <tableColumn id="1" xr3:uid="{10A29537-8847-42F2-AE84-683B3A28454A}" name="Column1" headerRowDxfId="364" dataDxfId="363"/>
    <tableColumn id="2" xr3:uid="{E964F09D-C01B-4D8F-AA1C-1FD83B57A660}" name="Column2" headerRowDxfId="362" dataDxfId="361"/>
    <tableColumn id="3" xr3:uid="{3122CBDA-F729-4268-93EC-E99B029269FB}" name="Column3" headerRowDxfId="360" dataDxfId="359"/>
    <tableColumn id="4" xr3:uid="{210A2B0A-A58C-43B5-A2E8-1F860CCEABF3}" name="Column4" headerRowDxfId="358" dataDxfId="357"/>
    <tableColumn id="5" xr3:uid="{4C63770A-948E-4EEA-BAAA-29EEAEA20715}" name="Column5" headerRowDxfId="356" dataDxfId="355"/>
    <tableColumn id="6" xr3:uid="{6668D728-5CF0-46A0-A2DF-AEE528646D43}" name="Column6" headerRowDxfId="354" dataDxfId="353"/>
    <tableColumn id="7" xr3:uid="{4534E83A-0FED-4D2B-9263-3EDCD801412D}" name="Column7" headerRowDxfId="352" dataDxfId="351"/>
    <tableColumn id="8" xr3:uid="{C144F683-CA73-40A7-9A06-EACCD7DC8AC5}" name="Column8" headerRowDxfId="350" dataDxfId="349"/>
    <tableColumn id="9" xr3:uid="{C9A998BB-71D7-4EC5-B1EC-92BD81EF351A}" name="Column9" headerRowDxfId="348" dataDxfId="347"/>
    <tableColumn id="10" xr3:uid="{BAEB36C5-A34A-4565-9133-8EDFC967813E}" name="Column10" headerRowDxfId="346" dataDxfId="345"/>
    <tableColumn id="11" xr3:uid="{8D464BB1-AB85-4E7C-85BE-351EA41DFFFD}" name="Column11" headerRowDxfId="344" dataDxfId="343"/>
  </tableColumns>
  <tableStyleInfo name="Table Style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8FF9B89-8D0C-4A44-AFBA-69AC51726390}" name="Table22" displayName="Table22" ref="A7:K9" headerRowCount="0" totalsRowShown="0" headerRowDxfId="342" headerRowBorderDxfId="341" tableBorderDxfId="340" totalsRowBorderDxfId="339">
  <tableColumns count="11">
    <tableColumn id="1" xr3:uid="{EFCB9402-87B1-4F62-86A2-700EDC0A59F1}" name="Column1" headerRowDxfId="338" dataDxfId="337"/>
    <tableColumn id="2" xr3:uid="{C75224AF-B8D7-4830-9391-722E485F9805}" name="Column2" headerRowDxfId="336" dataDxfId="335"/>
    <tableColumn id="3" xr3:uid="{F9712BE4-F86E-4AEC-A676-7D4C15453CE2}" name="Column3" headerRowDxfId="334" dataDxfId="333"/>
    <tableColumn id="4" xr3:uid="{1BD01F47-DD32-4990-930D-3CACC1523468}" name="Column4" headerRowDxfId="332" dataDxfId="331"/>
    <tableColumn id="5" xr3:uid="{C9828FB9-AC4F-443C-8579-A7AF620C6394}" name="Column5" headerRowDxfId="330" dataDxfId="329"/>
    <tableColumn id="6" xr3:uid="{1D761245-1390-42A4-B823-4F6E4054A651}" name="Column6" headerRowDxfId="328" dataDxfId="327"/>
    <tableColumn id="7" xr3:uid="{02DB1D29-A524-4A3E-AB47-B01E39045D29}" name="Column7" headerRowDxfId="326" dataDxfId="325"/>
    <tableColumn id="8" xr3:uid="{10C5ED7B-9D39-4050-9618-971D5793FD89}" name="Column8" headerRowDxfId="324" dataDxfId="323"/>
    <tableColumn id="9" xr3:uid="{F63C6665-56EC-4680-9012-3464AC60CC83}" name="Column9" headerRowDxfId="322" dataDxfId="321"/>
    <tableColumn id="10" xr3:uid="{74A158FB-C57F-4D13-90E0-1ECB4ED27C9F}" name="Column10" headerRowDxfId="320" dataDxfId="319"/>
    <tableColumn id="11" xr3:uid="{51BC571B-A8D7-4454-8BAD-9F81E04F1070}" name="Column11" headerRowDxfId="318" dataDxfId="317"/>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2D5554E-1B2E-4270-8EC6-2D72CDF671B7}" name="Table35" displayName="Table35" ref="A11:K15" headerRowCount="0" totalsRowShown="0" headerRowDxfId="316" headerRowBorderDxfId="315" tableBorderDxfId="314" totalsRowBorderDxfId="313">
  <tableColumns count="11">
    <tableColumn id="1" xr3:uid="{E1FFA61D-3BD9-4DC2-8381-4CCE52160948}" name="Column1" headerRowDxfId="312" dataDxfId="311"/>
    <tableColumn id="2" xr3:uid="{5ECE5536-838D-49F4-B03C-0C3AA314A367}" name="Column2" headerRowDxfId="310" dataDxfId="309"/>
    <tableColumn id="3" xr3:uid="{A7BBC9B9-B1B2-44AF-9027-A861F88B09D0}" name="Column3" headerRowDxfId="308" dataDxfId="307"/>
    <tableColumn id="4" xr3:uid="{F37F8B41-1835-4641-B278-5706CFFFD682}" name="Column4" headerRowDxfId="306" dataDxfId="305"/>
    <tableColumn id="5" xr3:uid="{4F41B4FF-AD8A-4651-9337-C0D02172B2CC}" name="Column5" headerRowDxfId="304" dataDxfId="303"/>
    <tableColumn id="6" xr3:uid="{CE99C042-26B9-45F0-BDA8-69436E8FD30A}" name="Column6" headerRowDxfId="302" dataDxfId="301"/>
    <tableColumn id="7" xr3:uid="{61C2E0EA-EB98-4FF0-A6AA-6C9D1847267F}" name="Column7" headerRowDxfId="300" dataDxfId="299"/>
    <tableColumn id="8" xr3:uid="{940C408E-EE4B-49F9-9477-9941BB03C0B5}" name="Column8" headerRowDxfId="298" dataDxfId="297"/>
    <tableColumn id="9" xr3:uid="{6B5F4347-4FCB-4E23-9F40-049A41BC51B4}" name="Column9" headerRowDxfId="296" dataDxfId="295"/>
    <tableColumn id="10" xr3:uid="{5B655B5B-D00F-411B-8153-C775EBEA5C80}" name="Column10" headerRowDxfId="294" dataDxfId="293"/>
    <tableColumn id="11" xr3:uid="{6D4E9329-CC10-4B67-B102-C549071A2ECB}" name="Column11" headerRowDxfId="292" dataDxfId="291"/>
  </tableColumns>
  <tableStyleInfo name="Table Style 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6AE05A8-FC91-45A6-B147-A7F6447D2F7B}" name="Table2210" displayName="Table2210" ref="A7:K9" headerRowCount="0" totalsRowShown="0" headerRowDxfId="290" headerRowBorderDxfId="289" tableBorderDxfId="288" totalsRowBorderDxfId="287">
  <tableColumns count="11">
    <tableColumn id="1" xr3:uid="{9763ABA4-EB08-441A-B5F8-C35BE4360454}" name="Column1" headerRowDxfId="286" dataDxfId="285"/>
    <tableColumn id="2" xr3:uid="{6FC91E05-E0F9-478F-ACE7-662CDA72B769}" name="Column2" headerRowDxfId="284" dataDxfId="283"/>
    <tableColumn id="3" xr3:uid="{230A24EE-BFBB-483A-8F5A-50D73ACADE34}" name="Column3" headerRowDxfId="282" dataDxfId="281"/>
    <tableColumn id="4" xr3:uid="{2A3D126A-C526-46D3-8AB6-75A117527114}" name="Column4" headerRowDxfId="280" dataDxfId="279"/>
    <tableColumn id="5" xr3:uid="{A2D8997D-CAA7-4951-AF7B-58C88E245992}" name="Column5" headerRowDxfId="278" dataDxfId="277"/>
    <tableColumn id="6" xr3:uid="{15A20600-3665-4012-8938-0280C3FA0640}" name="Column6" headerRowDxfId="276" dataDxfId="275"/>
    <tableColumn id="7" xr3:uid="{86F4D599-735D-4BBB-B683-595100B80F56}" name="Column7" headerRowDxfId="274" dataDxfId="273"/>
    <tableColumn id="8" xr3:uid="{A44BF219-F773-49A0-BAB4-DD7ABE854A8F}" name="Column8" headerRowDxfId="272" dataDxfId="271"/>
    <tableColumn id="9" xr3:uid="{DF6D94D5-CD51-449E-B4AA-68DC33E95450}" name="Column9" headerRowDxfId="270" dataDxfId="269"/>
    <tableColumn id="10" xr3:uid="{B8E9A2B3-751C-4AAF-8925-73AAD053A580}" name="Column10" headerRowDxfId="268" dataDxfId="267"/>
    <tableColumn id="11" xr3:uid="{898BEA9F-7762-472D-9239-0FF18DEE1401}" name="Column11" headerRowDxfId="266" dataDxfId="265"/>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EE3EE4D-D12C-45FE-BBC7-C0F37C6651B9}" name="Table3511" displayName="Table3511" ref="A11:K15" headerRowCount="0" totalsRowShown="0" headerRowDxfId="264" headerRowBorderDxfId="263" tableBorderDxfId="262" totalsRowBorderDxfId="261">
  <tableColumns count="11">
    <tableColumn id="1" xr3:uid="{DFCFDC74-85CF-4508-8E20-D5C3B56E53C8}" name="Column1" headerRowDxfId="260" dataDxfId="259"/>
    <tableColumn id="2" xr3:uid="{79909C19-ADD5-40A5-AA36-DDF2DBD95DF5}" name="Column2" headerRowDxfId="258" dataDxfId="257"/>
    <tableColumn id="3" xr3:uid="{348A31A8-423B-46FD-ADBC-5DCFE90B58F5}" name="Column3" headerRowDxfId="256" dataDxfId="255"/>
    <tableColumn id="4" xr3:uid="{D8716528-0FF1-4D33-9646-720F6A9ECEDE}" name="Column4" headerRowDxfId="254" dataDxfId="253"/>
    <tableColumn id="5" xr3:uid="{E90C1F6F-F636-4666-983C-BA0C85A6F726}" name="Column5" headerRowDxfId="252" dataDxfId="251"/>
    <tableColumn id="6" xr3:uid="{65166CB8-9F47-47E3-B2D4-E842561536BD}" name="Column6" headerRowDxfId="250" dataDxfId="249"/>
    <tableColumn id="7" xr3:uid="{C62D3A79-3384-46DB-9F49-2A5D029B8077}" name="Column7" headerRowDxfId="248" dataDxfId="247"/>
    <tableColumn id="8" xr3:uid="{D1938366-EC6B-43B0-9CF2-247474E937BD}" name="Column8" headerRowDxfId="246" dataDxfId="245"/>
    <tableColumn id="9" xr3:uid="{71F9B85C-946A-475B-8B94-D4BE2C2340B6}" name="Column9" headerRowDxfId="244" dataDxfId="243"/>
    <tableColumn id="10" xr3:uid="{5A7F7578-A307-42FC-96B2-DF005C1F1FC0}" name="Column10" headerRowDxfId="242" dataDxfId="241"/>
    <tableColumn id="11" xr3:uid="{B73A20BE-180C-4A34-A05C-B58D1BB9A593}" name="Column11" headerRowDxfId="240" dataDxfId="239"/>
  </tableColumns>
  <tableStyleInfo name="Table Style 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00345B6-CB24-4140-9A61-E555603EC98C}" name="Table228" displayName="Table228" ref="A7:K9" headerRowCount="0" totalsRowShown="0" headerRowDxfId="238" headerRowBorderDxfId="237" tableBorderDxfId="236" totalsRowBorderDxfId="235">
  <tableColumns count="11">
    <tableColumn id="1" xr3:uid="{9BE2B094-825E-4155-9BB1-E346F157BD3D}" name="Column1" headerRowDxfId="234" dataDxfId="233"/>
    <tableColumn id="2" xr3:uid="{70DA269C-522C-4139-A27A-22752622C413}" name="Column2" headerRowDxfId="232" dataDxfId="231"/>
    <tableColumn id="3" xr3:uid="{0DDA6F6D-92E5-41CA-9E4A-08B0C19E68A3}" name="Column3" headerRowDxfId="230" dataDxfId="229"/>
    <tableColumn id="4" xr3:uid="{E7E6F9FC-F6E7-4E00-83DF-12FB59D6BDAF}" name="Column4" headerRowDxfId="228" dataDxfId="227"/>
    <tableColumn id="5" xr3:uid="{84DE9ED5-E7F8-43F8-AD11-4859AE02826D}" name="Column5" headerRowDxfId="226" dataDxfId="225"/>
    <tableColumn id="6" xr3:uid="{56B3ABCB-CE66-4F68-B17E-7D809ABCFD2E}" name="Column6" headerRowDxfId="224" dataDxfId="223"/>
    <tableColumn id="7" xr3:uid="{273C8C10-EB41-4072-B4D6-2EF07171FDF5}" name="Column7" headerRowDxfId="222" dataDxfId="221"/>
    <tableColumn id="8" xr3:uid="{541A3F5C-E78C-48A4-A83A-86992C5C3F76}" name="Column8" headerRowDxfId="220" dataDxfId="219"/>
    <tableColumn id="9" xr3:uid="{A7DFB295-15E1-4694-B136-9A4028BA9404}" name="Column9" headerRowDxfId="218" dataDxfId="217"/>
    <tableColumn id="10" xr3:uid="{0117C46C-E8AD-4087-835C-CF20EEEB485F}" name="Column10" headerRowDxfId="216" dataDxfId="215"/>
    <tableColumn id="11" xr3:uid="{CF02DA3D-3A41-48AA-8715-A1E155C375F8}" name="Column11" headerRowDxfId="214" dataDxfId="213"/>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printerSettings" Target="../printerSettings/printerSettings10.bin"/><Relationship Id="rId1" Type="http://schemas.openxmlformats.org/officeDocument/2006/relationships/hyperlink" Target="https://www.publications.qld.gov.au/dataset/qld-agricultural-land-evaluation-guidelines/resource/d6591386-08e2-453f-a6fa-dff2a756215f"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zoomScale="90" zoomScaleNormal="90" workbookViewId="0">
      <selection activeCell="V103" sqref="V103"/>
    </sheetView>
  </sheetViews>
  <sheetFormatPr defaultRowHeight="14.5"/>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1"/>
  <sheetViews>
    <sheetView tabSelected="1" workbookViewId="0">
      <selection activeCell="A26" sqref="A26"/>
    </sheetView>
  </sheetViews>
  <sheetFormatPr defaultColWidth="8.7265625" defaultRowHeight="13"/>
  <cols>
    <col min="1" max="1" width="31.7265625" style="18" customWidth="1"/>
    <col min="2" max="2" width="69.54296875" style="18" customWidth="1"/>
    <col min="3" max="3" width="120.7265625" style="18" customWidth="1"/>
    <col min="4" max="16384" width="8.7265625" style="18"/>
  </cols>
  <sheetData>
    <row r="1" spans="1:5" ht="23.25" customHeight="1" thickBot="1">
      <c r="A1" s="15" t="s">
        <v>6</v>
      </c>
      <c r="B1" s="16" t="s">
        <v>7</v>
      </c>
      <c r="C1" s="17" t="s">
        <v>8</v>
      </c>
    </row>
    <row r="2" spans="1:5" ht="130.5" thickBot="1">
      <c r="A2" s="19" t="s">
        <v>9</v>
      </c>
      <c r="B2" s="20" t="s">
        <v>66</v>
      </c>
      <c r="C2" s="21" t="s">
        <v>77</v>
      </c>
    </row>
    <row r="3" spans="1:5" ht="65.5" thickBot="1">
      <c r="A3" s="19" t="s">
        <v>10</v>
      </c>
      <c r="B3" s="20" t="s">
        <v>67</v>
      </c>
      <c r="C3" s="21" t="s">
        <v>78</v>
      </c>
    </row>
    <row r="4" spans="1:5" ht="78.5" thickBot="1">
      <c r="A4" s="19" t="s">
        <v>11</v>
      </c>
      <c r="B4" s="20" t="s">
        <v>68</v>
      </c>
      <c r="C4" s="21" t="s">
        <v>79</v>
      </c>
    </row>
    <row r="5" spans="1:5" ht="91.5" thickBot="1">
      <c r="A5" s="19" t="s">
        <v>12</v>
      </c>
      <c r="B5" s="20" t="s">
        <v>69</v>
      </c>
      <c r="C5" s="21" t="s">
        <v>80</v>
      </c>
    </row>
    <row r="6" spans="1:5" ht="91.5" thickBot="1">
      <c r="A6" s="19" t="s">
        <v>13</v>
      </c>
      <c r="B6" s="20" t="s">
        <v>70</v>
      </c>
      <c r="C6" s="21" t="s">
        <v>81</v>
      </c>
    </row>
    <row r="7" spans="1:5" ht="39.5" thickBot="1">
      <c r="A7" s="19" t="s">
        <v>15</v>
      </c>
      <c r="B7" s="22" t="s">
        <v>83</v>
      </c>
      <c r="C7" s="21" t="s">
        <v>82</v>
      </c>
    </row>
    <row r="8" spans="1:5" ht="52.5" thickBot="1">
      <c r="A8" s="19" t="s">
        <v>16</v>
      </c>
      <c r="B8" s="20" t="s">
        <v>71</v>
      </c>
      <c r="C8" s="21" t="s">
        <v>84</v>
      </c>
    </row>
    <row r="9" spans="1:5" ht="117.5" thickBot="1">
      <c r="A9" s="24" t="s">
        <v>17</v>
      </c>
      <c r="B9" s="25" t="s">
        <v>85</v>
      </c>
      <c r="C9" s="26" t="s">
        <v>86</v>
      </c>
    </row>
    <row r="10" spans="1:5" ht="91.5" thickBot="1">
      <c r="A10" s="19" t="s">
        <v>18</v>
      </c>
      <c r="B10" s="20" t="s">
        <v>72</v>
      </c>
      <c r="C10" s="21" t="s">
        <v>87</v>
      </c>
    </row>
    <row r="11" spans="1:5" ht="14" thickBot="1">
      <c r="A11" s="19" t="s">
        <v>19</v>
      </c>
      <c r="B11" s="20" t="s">
        <v>88</v>
      </c>
      <c r="C11" s="58" t="s">
        <v>89</v>
      </c>
    </row>
    <row r="12" spans="1:5" ht="13.5" thickBot="1">
      <c r="A12" s="19"/>
      <c r="B12" s="20"/>
      <c r="C12" s="23" t="s">
        <v>90</v>
      </c>
    </row>
    <row r="14" spans="1:5" ht="14.5">
      <c r="A14" s="59" t="s">
        <v>91</v>
      </c>
      <c r="B14"/>
      <c r="C14"/>
      <c r="D14"/>
      <c r="E14"/>
    </row>
    <row r="15" spans="1:5" ht="14.5">
      <c r="A15" s="60" t="s">
        <v>92</v>
      </c>
      <c r="B15"/>
      <c r="C15"/>
      <c r="D15"/>
      <c r="E15"/>
    </row>
    <row r="16" spans="1:5" ht="14.5">
      <c r="A16" s="59" t="s">
        <v>93</v>
      </c>
      <c r="B16"/>
      <c r="C16"/>
      <c r="D16"/>
      <c r="E16"/>
    </row>
    <row r="17" spans="1:5" ht="15" thickBot="1">
      <c r="A17" s="59" t="s">
        <v>94</v>
      </c>
      <c r="B17"/>
      <c r="C17"/>
      <c r="D17"/>
      <c r="E17"/>
    </row>
    <row r="18" spans="1:5" ht="13.5" thickBot="1">
      <c r="A18" s="61" t="s">
        <v>95</v>
      </c>
      <c r="B18" s="62" t="s">
        <v>96</v>
      </c>
      <c r="C18" s="62" t="s">
        <v>97</v>
      </c>
      <c r="D18" s="62" t="s">
        <v>98</v>
      </c>
      <c r="E18" s="62" t="s">
        <v>99</v>
      </c>
    </row>
    <row r="19" spans="1:5" ht="14" thickTop="1" thickBot="1">
      <c r="A19" s="63" t="s">
        <v>100</v>
      </c>
      <c r="B19" s="64" t="s">
        <v>101</v>
      </c>
      <c r="C19" s="64" t="s">
        <v>102</v>
      </c>
      <c r="D19" s="64" t="s">
        <v>103</v>
      </c>
      <c r="E19" s="64" t="s">
        <v>104</v>
      </c>
    </row>
    <row r="20" spans="1:5" ht="13.5" thickBot="1">
      <c r="A20" s="63" t="s">
        <v>105</v>
      </c>
      <c r="B20" s="64" t="s">
        <v>106</v>
      </c>
      <c r="C20" s="64" t="s">
        <v>107</v>
      </c>
      <c r="D20" s="64" t="s">
        <v>108</v>
      </c>
      <c r="E20" s="64" t="s">
        <v>109</v>
      </c>
    </row>
    <row r="21" spans="1:5" ht="14.5">
      <c r="A21" s="65" t="s">
        <v>110</v>
      </c>
      <c r="B21"/>
      <c r="C21"/>
      <c r="D21"/>
      <c r="E21"/>
    </row>
    <row r="38" spans="1:3" ht="13.5" thickBot="1"/>
    <row r="39" spans="1:3">
      <c r="A39" s="49" t="s">
        <v>22</v>
      </c>
      <c r="B39" s="50"/>
      <c r="C39" s="51"/>
    </row>
    <row r="40" spans="1:3">
      <c r="A40" s="52" t="s">
        <v>20</v>
      </c>
      <c r="B40" s="53"/>
      <c r="C40" s="54"/>
    </row>
    <row r="41" spans="1:3" ht="13.5" thickBot="1">
      <c r="A41" s="55" t="s">
        <v>21</v>
      </c>
      <c r="B41" s="56"/>
      <c r="C41" s="57"/>
    </row>
  </sheetData>
  <mergeCells count="3">
    <mergeCell ref="A39:C39"/>
    <mergeCell ref="A40:C40"/>
    <mergeCell ref="A41:C41"/>
  </mergeCells>
  <hyperlinks>
    <hyperlink ref="A15" r:id="rId1" display="https://www.publications.qld.gov.au/dataset/qld-agricultural-land-evaluation-guidelines/resource/d6591386-08e2-453f-a6fa-dff2a756215f" xr:uid="{B38E0605-802F-4DD3-A53C-57096521970D}"/>
  </hyperlinks>
  <pageMargins left="0.7" right="0.7" top="0.75" bottom="0.75" header="0.3" footer="0.3"/>
  <pageSetup paperSize="9"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21"/>
  <sheetViews>
    <sheetView zoomScaleNormal="100" workbookViewId="0">
      <selection activeCell="C8" sqref="C8"/>
    </sheetView>
  </sheetViews>
  <sheetFormatPr defaultColWidth="12.1796875" defaultRowHeight="14.5"/>
  <cols>
    <col min="1" max="1" width="15.7265625" style="2" customWidth="1"/>
    <col min="2" max="11" width="16.1796875" customWidth="1"/>
  </cols>
  <sheetData>
    <row r="1" spans="1:11" ht="23.25" customHeight="1" thickBot="1">
      <c r="A1" s="39" t="s">
        <v>28</v>
      </c>
      <c r="B1" s="40"/>
      <c r="C1" s="40"/>
      <c r="D1" s="40"/>
      <c r="E1" s="40"/>
      <c r="F1" s="40"/>
      <c r="G1" s="40"/>
      <c r="H1" s="40"/>
      <c r="I1" s="40"/>
      <c r="J1" s="40"/>
      <c r="K1" s="41"/>
    </row>
    <row r="2" spans="1:11" ht="16" customHeight="1" thickBot="1">
      <c r="A2" s="48" t="s">
        <v>0</v>
      </c>
      <c r="B2" s="48"/>
      <c r="C2" s="48"/>
      <c r="D2" s="48"/>
      <c r="E2" s="45" t="s">
        <v>30</v>
      </c>
      <c r="F2" s="45"/>
      <c r="G2" s="45"/>
      <c r="H2" s="45"/>
      <c r="I2" s="45"/>
      <c r="J2" s="45"/>
      <c r="K2" s="45"/>
    </row>
    <row r="3" spans="1:11" ht="43.5" customHeight="1" thickBot="1">
      <c r="A3" s="48" t="s">
        <v>1</v>
      </c>
      <c r="B3" s="48"/>
      <c r="C3" s="48"/>
      <c r="D3" s="48"/>
      <c r="E3" s="42" t="s">
        <v>73</v>
      </c>
      <c r="F3" s="43"/>
      <c r="G3" s="43"/>
      <c r="H3" s="43"/>
      <c r="I3" s="43"/>
      <c r="J3" s="43"/>
      <c r="K3" s="44"/>
    </row>
    <row r="4" spans="1:11" ht="16" customHeight="1" thickBot="1">
      <c r="A4" s="48" t="s">
        <v>27</v>
      </c>
      <c r="B4" s="48"/>
      <c r="C4" s="48"/>
      <c r="D4" s="48"/>
      <c r="E4" s="45">
        <v>154.5</v>
      </c>
      <c r="F4" s="45"/>
      <c r="G4" s="45"/>
      <c r="H4" s="45"/>
      <c r="I4" s="45"/>
      <c r="J4" s="45"/>
      <c r="K4" s="45"/>
    </row>
    <row r="5" spans="1:11" ht="32.15" customHeight="1" thickBot="1">
      <c r="A5" s="47" t="s">
        <v>31</v>
      </c>
      <c r="B5" s="47"/>
      <c r="C5" s="47"/>
      <c r="D5" s="47"/>
      <c r="E5" s="46">
        <v>46183</v>
      </c>
      <c r="F5" s="45"/>
      <c r="G5" s="45"/>
      <c r="H5" s="45"/>
      <c r="I5" s="45"/>
      <c r="J5" s="45"/>
      <c r="K5" s="45"/>
    </row>
    <row r="6" spans="1:11" ht="16" customHeight="1" thickBot="1">
      <c r="A6" s="48" t="s">
        <v>29</v>
      </c>
      <c r="B6" s="48"/>
      <c r="C6" s="48"/>
      <c r="D6" s="48"/>
      <c r="E6" s="45" t="s">
        <v>32</v>
      </c>
      <c r="F6" s="45"/>
      <c r="G6" s="45"/>
      <c r="H6" s="45"/>
      <c r="I6" s="45"/>
      <c r="J6" s="45"/>
      <c r="K6" s="45"/>
    </row>
    <row r="7" spans="1:11" ht="31" customHeight="1" thickBot="1">
      <c r="A7" s="3" t="s">
        <v>2</v>
      </c>
      <c r="B7" s="7" t="s">
        <v>38</v>
      </c>
      <c r="C7" s="7" t="s">
        <v>39</v>
      </c>
      <c r="D7" s="7"/>
      <c r="E7" s="7"/>
      <c r="F7" s="7"/>
      <c r="G7" s="7"/>
      <c r="H7" s="7"/>
      <c r="I7" s="7"/>
      <c r="J7" s="7"/>
      <c r="K7" s="7"/>
    </row>
    <row r="8" spans="1:11" ht="31" customHeight="1" thickBot="1">
      <c r="A8" s="3" t="s">
        <v>14</v>
      </c>
      <c r="B8" s="8">
        <v>134.5</v>
      </c>
      <c r="C8" s="8">
        <f>134.5+20</f>
        <v>154.5</v>
      </c>
      <c r="D8" s="8"/>
      <c r="E8" s="8"/>
      <c r="F8" s="8"/>
      <c r="G8" s="8"/>
      <c r="H8" s="8"/>
      <c r="I8" s="8"/>
      <c r="J8" s="8"/>
      <c r="K8" s="9"/>
    </row>
    <row r="9" spans="1:11" ht="31" customHeight="1" thickBot="1">
      <c r="A9" s="4" t="s">
        <v>3</v>
      </c>
      <c r="B9" s="7" t="s">
        <v>39</v>
      </c>
      <c r="C9" s="7" t="s">
        <v>43</v>
      </c>
      <c r="D9" s="7" t="s">
        <v>44</v>
      </c>
      <c r="E9" s="7" t="s">
        <v>45</v>
      </c>
      <c r="F9" s="10"/>
      <c r="G9" s="10"/>
      <c r="H9" s="10"/>
      <c r="I9" s="10"/>
      <c r="J9" s="10"/>
      <c r="K9" s="10"/>
    </row>
    <row r="10" spans="1:11" ht="29.5" thickBot="1">
      <c r="A10" s="1" t="s">
        <v>4</v>
      </c>
      <c r="B10" s="27" t="s">
        <v>5</v>
      </c>
      <c r="C10" s="28"/>
      <c r="D10" s="28"/>
      <c r="E10" s="28"/>
      <c r="F10" s="28"/>
      <c r="G10" s="28"/>
      <c r="H10" s="28"/>
      <c r="I10" s="28"/>
      <c r="J10" s="28"/>
      <c r="K10" s="29"/>
    </row>
    <row r="11" spans="1:11" ht="15" thickBot="1">
      <c r="A11" s="5" t="s">
        <v>9</v>
      </c>
      <c r="B11" s="11">
        <v>134.5</v>
      </c>
      <c r="C11" s="11">
        <v>154.5</v>
      </c>
      <c r="D11" s="11"/>
      <c r="E11" s="11"/>
      <c r="F11" s="11"/>
      <c r="G11" s="11"/>
      <c r="H11" s="11"/>
      <c r="I11" s="11"/>
      <c r="J11" s="11"/>
      <c r="K11" s="12"/>
    </row>
    <row r="12" spans="1:11" ht="15" thickBot="1">
      <c r="A12" s="5" t="s">
        <v>10</v>
      </c>
      <c r="B12" s="11">
        <v>134.5</v>
      </c>
      <c r="C12" s="11">
        <v>154.5</v>
      </c>
      <c r="D12" s="11"/>
      <c r="E12" s="11"/>
      <c r="F12" s="11"/>
      <c r="G12" s="11"/>
      <c r="H12" s="11"/>
      <c r="I12" s="11"/>
      <c r="J12" s="11"/>
      <c r="K12" s="12"/>
    </row>
    <row r="13" spans="1:11" ht="15" thickBot="1">
      <c r="A13" s="5" t="s">
        <v>13</v>
      </c>
      <c r="B13" s="11">
        <v>134.5</v>
      </c>
      <c r="C13" s="11">
        <v>154.5</v>
      </c>
      <c r="D13" s="11"/>
      <c r="E13" s="11"/>
      <c r="F13" s="11"/>
      <c r="G13" s="11"/>
      <c r="H13" s="11"/>
      <c r="I13" s="11"/>
      <c r="J13" s="11"/>
      <c r="K13" s="12"/>
    </row>
    <row r="14" spans="1:11" ht="15" thickBot="1">
      <c r="A14" s="5" t="s">
        <v>15</v>
      </c>
      <c r="B14" s="11">
        <v>134.5</v>
      </c>
      <c r="C14" s="11">
        <v>154.5</v>
      </c>
      <c r="D14" s="11"/>
      <c r="E14" s="11"/>
      <c r="F14" s="11"/>
      <c r="G14" s="11"/>
      <c r="H14" s="11"/>
      <c r="I14" s="11"/>
      <c r="J14" s="11"/>
      <c r="K14" s="12"/>
    </row>
    <row r="15" spans="1:11" ht="15" thickBot="1">
      <c r="A15" s="6" t="s">
        <v>16</v>
      </c>
      <c r="B15" s="13"/>
      <c r="C15" s="13">
        <v>134.5</v>
      </c>
      <c r="D15" s="11">
        <v>154.5</v>
      </c>
      <c r="E15" s="13"/>
      <c r="F15" s="13"/>
      <c r="G15" s="13"/>
      <c r="H15" s="13"/>
      <c r="I15" s="13"/>
      <c r="J15" s="13"/>
      <c r="K15" s="14"/>
    </row>
    <row r="16" spans="1:11" ht="15" thickBot="1">
      <c r="A16" s="5" t="s">
        <v>17</v>
      </c>
      <c r="B16" s="11"/>
      <c r="C16" s="11"/>
      <c r="D16" s="11">
        <v>134.5</v>
      </c>
      <c r="E16" s="11">
        <v>154.5</v>
      </c>
      <c r="F16" s="11"/>
      <c r="G16" s="11"/>
      <c r="H16" s="11"/>
      <c r="I16" s="11"/>
      <c r="J16" s="11"/>
      <c r="K16" s="12"/>
    </row>
    <row r="17" spans="1:11" ht="15" thickBot="1"/>
    <row r="18" spans="1:11">
      <c r="A18" s="33" t="s">
        <v>23</v>
      </c>
      <c r="B18" s="34"/>
      <c r="C18" s="34"/>
      <c r="D18" s="34"/>
      <c r="E18" s="34"/>
      <c r="F18" s="34"/>
      <c r="G18" s="34"/>
      <c r="H18" s="34"/>
      <c r="I18" s="34"/>
      <c r="J18" s="34"/>
      <c r="K18" s="35"/>
    </row>
    <row r="19" spans="1:11">
      <c r="A19" s="36" t="s">
        <v>24</v>
      </c>
      <c r="B19" s="37"/>
      <c r="C19" s="37"/>
      <c r="D19" s="37"/>
      <c r="E19" s="37"/>
      <c r="F19" s="37"/>
      <c r="G19" s="37"/>
      <c r="H19" s="37"/>
      <c r="I19" s="37"/>
      <c r="J19" s="37"/>
      <c r="K19" s="38"/>
    </row>
    <row r="20" spans="1:11">
      <c r="A20" s="36" t="s">
        <v>25</v>
      </c>
      <c r="B20" s="37"/>
      <c r="C20" s="37"/>
      <c r="D20" s="37"/>
      <c r="E20" s="37"/>
      <c r="F20" s="37"/>
      <c r="G20" s="37"/>
      <c r="H20" s="37"/>
      <c r="I20" s="37"/>
      <c r="J20" s="37"/>
      <c r="K20" s="38"/>
    </row>
    <row r="21" spans="1:11" ht="15" thickBot="1">
      <c r="A21" s="30" t="s">
        <v>26</v>
      </c>
      <c r="B21" s="31"/>
      <c r="C21" s="31"/>
      <c r="D21" s="31"/>
      <c r="E21" s="31"/>
      <c r="F21" s="31"/>
      <c r="G21" s="31"/>
      <c r="H21" s="31"/>
      <c r="I21" s="31"/>
      <c r="J21" s="31"/>
      <c r="K21" s="32"/>
    </row>
  </sheetData>
  <mergeCells count="16">
    <mergeCell ref="A1:K1"/>
    <mergeCell ref="E3:K3"/>
    <mergeCell ref="E4:K4"/>
    <mergeCell ref="E5:K5"/>
    <mergeCell ref="E6:K6"/>
    <mergeCell ref="A5:D5"/>
    <mergeCell ref="A6:D6"/>
    <mergeCell ref="A2:D2"/>
    <mergeCell ref="E2:K2"/>
    <mergeCell ref="A3:D3"/>
    <mergeCell ref="A4:D4"/>
    <mergeCell ref="B10:K10"/>
    <mergeCell ref="A21:K21"/>
    <mergeCell ref="A18:K18"/>
    <mergeCell ref="A19:K19"/>
    <mergeCell ref="A20:K20"/>
  </mergeCells>
  <conditionalFormatting sqref="B9:C9">
    <cfRule type="containsText" dxfId="22" priority="2" operator="containsText" text="10/12/xxxx">
      <formula>NOT(ISERROR(SEARCH("10/12/xxxx",B9)))</formula>
    </cfRule>
  </conditionalFormatting>
  <conditionalFormatting sqref="B7:K7">
    <cfRule type="containsText" dxfId="21" priority="9" operator="containsText" text="10/12/xxxx">
      <formula>NOT(ISERROR(SEARCH("10/12/xxxx",B7)))</formula>
    </cfRule>
  </conditionalFormatting>
  <conditionalFormatting sqref="D9:E9">
    <cfRule type="containsText" dxfId="20" priority="1" operator="containsText" text="10/12/xxxx">
      <formula>NOT(ISERROR(SEARCH("10/12/xxxx",D9)))</formula>
    </cfRule>
  </conditionalFormatting>
  <conditionalFormatting sqref="F9:K9">
    <cfRule type="containsText" dxfId="19" priority="8" operator="containsText" text="xx/xx/xxxx">
      <formula>NOT(ISERROR(SEARCH("xx/xx/xxxx",F9)))</formula>
    </cfRule>
  </conditionalFormatting>
  <dataValidations count="6">
    <dataValidation allowBlank="1" showInputMessage="1" showErrorMessage="1" promptTitle="Rehabilitation Milestone" prompt="Insert the Rehabilitation Milestone number here (RM#)" sqref="A11:A16" xr:uid="{00000000-0002-0000-0100-000000000000}"/>
    <dataValidation allowBlank="1" showInputMessage="1" showErrorMessage="1" promptTitle="Insert Date" prompt="Please insert the date the area is available for rehabilitation" sqref="B7:K7 B9:E9" xr:uid="{00000000-0002-0000-0100-000001000000}"/>
    <dataValidation allowBlank="1" showInputMessage="1" showErrorMessage="1" promptTitle="Insert Date" prompt="Please insert the data the milestone is to be completed by" sqref="F9:K9" xr:uid="{00000000-0002-0000-0100-000002000000}"/>
    <dataValidation allowBlank="1" showInputMessage="1" showErrorMessage="1" promptTitle="Insert Area (ha)" prompt="Please insert the cumulative area available in hectares (ha)" sqref="B8:K8" xr:uid="{00000000-0002-0000-0100-000003000000}"/>
    <dataValidation allowBlank="1" showInputMessage="1" showErrorMessage="1" promptTitle="Insert Area (ha)" prompt="Please insert the cumulative area achieved in hectares (ha) as required" sqref="B11:K16" xr:uid="{00000000-0002-0000-0100-000004000000}"/>
    <dataValidation allowBlank="1" showInputMessage="1" showErrorMessage="1" prompt="Please input the correct Rehabilitation Area number (RA#)" sqref="E2:K2" xr:uid="{00000000-0002-0000-0100-000005000000}"/>
  </dataValidations>
  <pageMargins left="0.7" right="0.7" top="0.75" bottom="0.75" header="0.3" footer="0.3"/>
  <pageSetup paperSize="9"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846B7-6FD4-4C08-8823-2666ED1F5D83}">
  <dimension ref="A1:K21"/>
  <sheetViews>
    <sheetView workbookViewId="0">
      <selection activeCell="C8" sqref="C8"/>
    </sheetView>
  </sheetViews>
  <sheetFormatPr defaultColWidth="12.1796875" defaultRowHeight="14.5"/>
  <cols>
    <col min="1" max="1" width="15.7265625" style="2" customWidth="1"/>
    <col min="2" max="2" width="13.26953125" customWidth="1"/>
    <col min="3" max="3" width="13.54296875" customWidth="1"/>
  </cols>
  <sheetData>
    <row r="1" spans="1:11" ht="23.25" customHeight="1" thickBot="1">
      <c r="A1" s="39" t="s">
        <v>28</v>
      </c>
      <c r="B1" s="40"/>
      <c r="C1" s="40"/>
      <c r="D1" s="40"/>
      <c r="E1" s="40"/>
      <c r="F1" s="40"/>
      <c r="G1" s="40"/>
      <c r="H1" s="40"/>
      <c r="I1" s="40"/>
      <c r="J1" s="40"/>
      <c r="K1" s="41"/>
    </row>
    <row r="2" spans="1:11" ht="16" customHeight="1" thickBot="1">
      <c r="A2" s="48" t="s">
        <v>0</v>
      </c>
      <c r="B2" s="48"/>
      <c r="C2" s="48"/>
      <c r="D2" s="48"/>
      <c r="E2" s="45" t="s">
        <v>33</v>
      </c>
      <c r="F2" s="45"/>
      <c r="G2" s="45"/>
      <c r="H2" s="45"/>
      <c r="I2" s="45"/>
      <c r="J2" s="45"/>
      <c r="K2" s="45"/>
    </row>
    <row r="3" spans="1:11" ht="16" customHeight="1" thickBot="1">
      <c r="A3" s="48" t="s">
        <v>1</v>
      </c>
      <c r="B3" s="48"/>
      <c r="C3" s="48"/>
      <c r="D3" s="48"/>
      <c r="E3" s="45" t="s">
        <v>34</v>
      </c>
      <c r="F3" s="45"/>
      <c r="G3" s="45"/>
      <c r="H3" s="45"/>
      <c r="I3" s="45"/>
      <c r="J3" s="45"/>
      <c r="K3" s="45"/>
    </row>
    <row r="4" spans="1:11" ht="16" customHeight="1" thickBot="1">
      <c r="A4" s="48" t="s">
        <v>27</v>
      </c>
      <c r="B4" s="48"/>
      <c r="C4" s="48"/>
      <c r="D4" s="48"/>
      <c r="E4" s="45">
        <v>247.7</v>
      </c>
      <c r="F4" s="45"/>
      <c r="G4" s="45"/>
      <c r="H4" s="45"/>
      <c r="I4" s="45"/>
      <c r="J4" s="45"/>
      <c r="K4" s="45"/>
    </row>
    <row r="5" spans="1:11" ht="32.15" customHeight="1" thickBot="1">
      <c r="A5" s="47" t="s">
        <v>35</v>
      </c>
      <c r="B5" s="47"/>
      <c r="C5" s="47"/>
      <c r="D5" s="47"/>
      <c r="E5" s="45" t="s">
        <v>36</v>
      </c>
      <c r="F5" s="45"/>
      <c r="G5" s="45"/>
      <c r="H5" s="45"/>
      <c r="I5" s="45"/>
      <c r="J5" s="45"/>
      <c r="K5" s="45"/>
    </row>
    <row r="6" spans="1:11" ht="16" customHeight="1" thickBot="1">
      <c r="A6" s="48" t="s">
        <v>29</v>
      </c>
      <c r="B6" s="48"/>
      <c r="C6" s="48"/>
      <c r="D6" s="48"/>
      <c r="E6" s="45" t="s">
        <v>37</v>
      </c>
      <c r="F6" s="45"/>
      <c r="G6" s="45"/>
      <c r="H6" s="45"/>
      <c r="I6" s="45"/>
      <c r="J6" s="45"/>
      <c r="K6" s="45"/>
    </row>
    <row r="7" spans="1:11" ht="31" customHeight="1" thickBot="1">
      <c r="A7" s="3" t="s">
        <v>2</v>
      </c>
      <c r="B7" s="7" t="s">
        <v>38</v>
      </c>
      <c r="C7" s="7" t="s">
        <v>39</v>
      </c>
      <c r="D7" s="7"/>
      <c r="E7" s="7"/>
      <c r="F7" s="7"/>
      <c r="G7" s="7"/>
      <c r="H7" s="7"/>
      <c r="I7" s="7"/>
      <c r="J7" s="7"/>
      <c r="K7" s="7"/>
    </row>
    <row r="8" spans="1:11" ht="31" customHeight="1" thickBot="1">
      <c r="A8" s="3" t="s">
        <v>14</v>
      </c>
      <c r="B8" s="8">
        <v>8</v>
      </c>
      <c r="C8" s="8">
        <v>247.7</v>
      </c>
      <c r="D8" s="8"/>
      <c r="E8" s="8"/>
      <c r="F8" s="8"/>
      <c r="G8" s="8"/>
      <c r="H8" s="8"/>
      <c r="I8" s="8"/>
      <c r="J8" s="8"/>
      <c r="K8" s="9"/>
    </row>
    <row r="9" spans="1:11" ht="31" customHeight="1" thickBot="1">
      <c r="A9" s="4" t="s">
        <v>3</v>
      </c>
      <c r="B9" s="10" t="s">
        <v>39</v>
      </c>
      <c r="C9" s="10" t="s">
        <v>40</v>
      </c>
      <c r="D9" s="10"/>
      <c r="E9" s="10"/>
      <c r="F9" s="10"/>
      <c r="G9" s="10"/>
      <c r="H9" s="10"/>
      <c r="I9" s="10"/>
      <c r="J9" s="10"/>
      <c r="K9" s="10"/>
    </row>
    <row r="10" spans="1:11" ht="29.5" thickBot="1">
      <c r="A10" s="1" t="s">
        <v>4</v>
      </c>
      <c r="B10" s="27" t="s">
        <v>5</v>
      </c>
      <c r="C10" s="28"/>
      <c r="D10" s="28"/>
      <c r="E10" s="28"/>
      <c r="F10" s="28"/>
      <c r="G10" s="28"/>
      <c r="H10" s="28"/>
      <c r="I10" s="28"/>
      <c r="J10" s="28"/>
      <c r="K10" s="29"/>
    </row>
    <row r="11" spans="1:11" ht="15" thickBot="1">
      <c r="A11" s="5" t="s">
        <v>19</v>
      </c>
      <c r="B11" s="11">
        <v>8</v>
      </c>
      <c r="C11" s="11">
        <v>247.7</v>
      </c>
      <c r="D11" s="11"/>
      <c r="E11" s="11"/>
      <c r="F11" s="11"/>
      <c r="G11" s="11"/>
      <c r="H11" s="11"/>
      <c r="I11" s="11"/>
      <c r="J11" s="11"/>
      <c r="K11" s="12"/>
    </row>
    <row r="12" spans="1:11" ht="15" thickBot="1">
      <c r="A12" s="5"/>
      <c r="B12" s="11"/>
      <c r="C12" s="11"/>
      <c r="D12" s="11"/>
      <c r="E12" s="11"/>
      <c r="F12" s="11"/>
      <c r="G12" s="11"/>
      <c r="H12" s="11"/>
      <c r="I12" s="11"/>
      <c r="J12" s="11"/>
      <c r="K12" s="12"/>
    </row>
    <row r="13" spans="1:11" ht="15" thickBot="1">
      <c r="A13" s="5"/>
      <c r="B13" s="11"/>
      <c r="C13" s="11"/>
      <c r="D13" s="11"/>
      <c r="E13" s="11"/>
      <c r="F13" s="11"/>
      <c r="G13" s="11"/>
      <c r="H13" s="11"/>
      <c r="I13" s="11"/>
      <c r="J13" s="11"/>
      <c r="K13" s="12"/>
    </row>
    <row r="14" spans="1:11" ht="15" thickBot="1">
      <c r="A14" s="5"/>
      <c r="B14" s="11"/>
      <c r="C14" s="11"/>
      <c r="D14" s="11"/>
      <c r="E14" s="11"/>
      <c r="F14" s="11"/>
      <c r="G14" s="11"/>
      <c r="H14" s="11"/>
      <c r="I14" s="11"/>
      <c r="J14" s="11"/>
      <c r="K14" s="12"/>
    </row>
    <row r="15" spans="1:11">
      <c r="A15" s="6"/>
      <c r="B15" s="13"/>
      <c r="C15" s="13"/>
      <c r="D15" s="13"/>
      <c r="E15" s="13"/>
      <c r="F15" s="13"/>
      <c r="G15" s="13"/>
      <c r="H15" s="13"/>
      <c r="I15" s="13"/>
      <c r="J15" s="13"/>
      <c r="K15" s="14"/>
    </row>
    <row r="16" spans="1:11">
      <c r="A16"/>
    </row>
    <row r="17" spans="1:11" ht="15" thickBot="1"/>
    <row r="18" spans="1:11">
      <c r="A18" s="33" t="s">
        <v>23</v>
      </c>
      <c r="B18" s="34"/>
      <c r="C18" s="34"/>
      <c r="D18" s="34"/>
      <c r="E18" s="34"/>
      <c r="F18" s="34"/>
      <c r="G18" s="34"/>
      <c r="H18" s="34"/>
      <c r="I18" s="34"/>
      <c r="J18" s="34"/>
      <c r="K18" s="35"/>
    </row>
    <row r="19" spans="1:11">
      <c r="A19" s="36" t="s">
        <v>24</v>
      </c>
      <c r="B19" s="37"/>
      <c r="C19" s="37"/>
      <c r="D19" s="37"/>
      <c r="E19" s="37"/>
      <c r="F19" s="37"/>
      <c r="G19" s="37"/>
      <c r="H19" s="37"/>
      <c r="I19" s="37"/>
      <c r="J19" s="37"/>
      <c r="K19" s="38"/>
    </row>
    <row r="20" spans="1:11">
      <c r="A20" s="36" t="s">
        <v>25</v>
      </c>
      <c r="B20" s="37"/>
      <c r="C20" s="37"/>
      <c r="D20" s="37"/>
      <c r="E20" s="37"/>
      <c r="F20" s="37"/>
      <c r="G20" s="37"/>
      <c r="H20" s="37"/>
      <c r="I20" s="37"/>
      <c r="J20" s="37"/>
      <c r="K20" s="38"/>
    </row>
    <row r="21" spans="1:11" ht="15" thickBot="1">
      <c r="A21" s="30" t="s">
        <v>26</v>
      </c>
      <c r="B21" s="31"/>
      <c r="C21" s="31"/>
      <c r="D21" s="31"/>
      <c r="E21" s="31"/>
      <c r="F21" s="31"/>
      <c r="G21" s="31"/>
      <c r="H21" s="31"/>
      <c r="I21" s="31"/>
      <c r="J21" s="31"/>
      <c r="K21" s="32"/>
    </row>
  </sheetData>
  <mergeCells count="16">
    <mergeCell ref="A4:D4"/>
    <mergeCell ref="E4:K4"/>
    <mergeCell ref="A1:K1"/>
    <mergeCell ref="A2:D2"/>
    <mergeCell ref="E2:K2"/>
    <mergeCell ref="A3:D3"/>
    <mergeCell ref="E3:K3"/>
    <mergeCell ref="A19:K19"/>
    <mergeCell ref="A20:K20"/>
    <mergeCell ref="A21:K21"/>
    <mergeCell ref="A5:D5"/>
    <mergeCell ref="E5:K5"/>
    <mergeCell ref="A6:D6"/>
    <mergeCell ref="E6:K6"/>
    <mergeCell ref="B10:K10"/>
    <mergeCell ref="A18:K18"/>
  </mergeCells>
  <conditionalFormatting sqref="B7:K7">
    <cfRule type="containsText" dxfId="18" priority="2" operator="containsText" text="10/12/xxxx">
      <formula>NOT(ISERROR(SEARCH("10/12/xxxx",B7)))</formula>
    </cfRule>
  </conditionalFormatting>
  <conditionalFormatting sqref="B9:K9">
    <cfRule type="containsText" dxfId="17" priority="1" operator="containsText" text="xx/xx/xxxx">
      <formula>NOT(ISERROR(SEARCH("xx/xx/xxxx",B9)))</formula>
    </cfRule>
  </conditionalFormatting>
  <dataValidations count="6">
    <dataValidation allowBlank="1" showInputMessage="1" showErrorMessage="1" promptTitle="Rehabilitation Milestone" prompt="Insert the Rehabilitation Milestone number here (RM#)" sqref="A11:A15" xr:uid="{57BA954D-9688-4022-9773-98C7CB67562E}"/>
    <dataValidation allowBlank="1" showInputMessage="1" showErrorMessage="1" promptTitle="Insert Date" prompt="Please insert the date the area is available for rehabilitation" sqref="B7:K7" xr:uid="{77784B91-FD79-40F0-9D80-689B4953C56D}"/>
    <dataValidation allowBlank="1" showInputMessage="1" showErrorMessage="1" promptTitle="Insert Date" prompt="Please insert the data the milestone is to be completed by" sqref="B9:K9" xr:uid="{204D87DD-2D86-4804-B4E0-24A634EB5929}"/>
    <dataValidation allowBlank="1" showInputMessage="1" showErrorMessage="1" promptTitle="Insert Area (ha)" prompt="Please insert the cumulative area available in hectares (ha)" sqref="B8:K8" xr:uid="{E70A50B9-4052-4D91-BE22-526EB961575D}"/>
    <dataValidation allowBlank="1" showInputMessage="1" showErrorMessage="1" promptTitle="Insert Area (ha)" prompt="Please insert the cumulative area achieved in hectares (ha) as required" sqref="B11:K15" xr:uid="{F2E4A630-101B-42EC-9790-91B1758C0E54}"/>
    <dataValidation allowBlank="1" showInputMessage="1" showErrorMessage="1" prompt="Please input the correct Rehabilitation Area number (RA#)" sqref="E2:K2" xr:uid="{5D09F602-D3D8-4C84-B151-3207E133C095}"/>
  </dataValidations>
  <pageMargins left="0.7" right="0.7" top="0.75" bottom="0.75" header="0.3" footer="0.3"/>
  <pageSetup paperSize="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C375B-7868-42EC-8664-9715AE28AEB4}">
  <dimension ref="A1:K21"/>
  <sheetViews>
    <sheetView topLeftCell="A5" zoomScaleNormal="100" workbookViewId="0">
      <selection activeCell="E15" sqref="E15"/>
    </sheetView>
  </sheetViews>
  <sheetFormatPr defaultColWidth="12.1796875" defaultRowHeight="14.5"/>
  <cols>
    <col min="1" max="1" width="15.7265625" style="2" customWidth="1"/>
    <col min="2" max="11" width="13.26953125" customWidth="1"/>
  </cols>
  <sheetData>
    <row r="1" spans="1:11" ht="23.25" customHeight="1" thickBot="1">
      <c r="A1" s="39" t="s">
        <v>28</v>
      </c>
      <c r="B1" s="40"/>
      <c r="C1" s="40"/>
      <c r="D1" s="40"/>
      <c r="E1" s="40"/>
      <c r="F1" s="40"/>
      <c r="G1" s="40"/>
      <c r="H1" s="40"/>
      <c r="I1" s="40"/>
      <c r="J1" s="40"/>
      <c r="K1" s="41"/>
    </row>
    <row r="2" spans="1:11" ht="16" customHeight="1" thickBot="1">
      <c r="A2" s="48" t="s">
        <v>0</v>
      </c>
      <c r="B2" s="48"/>
      <c r="C2" s="48"/>
      <c r="D2" s="48"/>
      <c r="E2" s="45" t="s">
        <v>50</v>
      </c>
      <c r="F2" s="45"/>
      <c r="G2" s="45"/>
      <c r="H2" s="45"/>
      <c r="I2" s="45"/>
      <c r="J2" s="45"/>
      <c r="K2" s="45"/>
    </row>
    <row r="3" spans="1:11" ht="16" customHeight="1" thickBot="1">
      <c r="A3" s="48" t="s">
        <v>1</v>
      </c>
      <c r="B3" s="48"/>
      <c r="C3" s="48"/>
      <c r="D3" s="48"/>
      <c r="E3" s="45" t="s">
        <v>41</v>
      </c>
      <c r="F3" s="45"/>
      <c r="G3" s="45"/>
      <c r="H3" s="45"/>
      <c r="I3" s="45"/>
      <c r="J3" s="45"/>
      <c r="K3" s="45"/>
    </row>
    <row r="4" spans="1:11" ht="16" customHeight="1" thickBot="1">
      <c r="A4" s="48" t="s">
        <v>27</v>
      </c>
      <c r="B4" s="48"/>
      <c r="C4" s="48"/>
      <c r="D4" s="48"/>
      <c r="E4" s="45">
        <v>52.4</v>
      </c>
      <c r="F4" s="45"/>
      <c r="G4" s="45"/>
      <c r="H4" s="45"/>
      <c r="I4" s="45"/>
      <c r="J4" s="45"/>
      <c r="K4" s="45"/>
    </row>
    <row r="5" spans="1:11" ht="32.15" customHeight="1" thickBot="1">
      <c r="A5" s="47" t="s">
        <v>42</v>
      </c>
      <c r="B5" s="47"/>
      <c r="C5" s="47"/>
      <c r="D5" s="47"/>
      <c r="E5" s="45" t="s">
        <v>36</v>
      </c>
      <c r="F5" s="45"/>
      <c r="G5" s="45"/>
      <c r="H5" s="45"/>
      <c r="I5" s="45"/>
      <c r="J5" s="45"/>
      <c r="K5" s="45"/>
    </row>
    <row r="6" spans="1:11" ht="16" customHeight="1" thickBot="1">
      <c r="A6" s="48" t="s">
        <v>29</v>
      </c>
      <c r="B6" s="48"/>
      <c r="C6" s="48"/>
      <c r="D6" s="48"/>
      <c r="E6" s="45" t="s">
        <v>32</v>
      </c>
      <c r="F6" s="45"/>
      <c r="G6" s="45"/>
      <c r="H6" s="45"/>
      <c r="I6" s="45"/>
      <c r="J6" s="45"/>
      <c r="K6" s="45"/>
    </row>
    <row r="7" spans="1:11" ht="31" customHeight="1" thickBot="1">
      <c r="A7" s="3" t="s">
        <v>2</v>
      </c>
      <c r="B7" s="7" t="s">
        <v>38</v>
      </c>
      <c r="C7" s="7" t="s">
        <v>39</v>
      </c>
      <c r="D7" s="7"/>
      <c r="E7" s="7"/>
      <c r="F7" s="7"/>
      <c r="G7" s="7"/>
      <c r="H7" s="7"/>
      <c r="I7" s="7"/>
      <c r="J7" s="7"/>
      <c r="K7" s="7"/>
    </row>
    <row r="8" spans="1:11" ht="31" customHeight="1" thickBot="1">
      <c r="A8" s="3" t="s">
        <v>14</v>
      </c>
      <c r="B8" s="8">
        <v>39.5</v>
      </c>
      <c r="C8" s="8">
        <v>52.4</v>
      </c>
      <c r="D8" s="8"/>
      <c r="E8" s="8"/>
      <c r="F8" s="8"/>
      <c r="G8" s="8"/>
      <c r="H8" s="8"/>
      <c r="I8" s="8"/>
      <c r="J8" s="8"/>
      <c r="K8" s="9"/>
    </row>
    <row r="9" spans="1:11" ht="31" customHeight="1" thickBot="1">
      <c r="A9" s="4" t="s">
        <v>3</v>
      </c>
      <c r="B9" s="10" t="s">
        <v>39</v>
      </c>
      <c r="C9" s="10" t="s">
        <v>43</v>
      </c>
      <c r="D9" s="10" t="s">
        <v>44</v>
      </c>
      <c r="E9" s="10" t="s">
        <v>45</v>
      </c>
      <c r="F9" s="10"/>
      <c r="G9" s="10"/>
      <c r="H9" s="10"/>
      <c r="I9" s="10"/>
      <c r="J9" s="10"/>
      <c r="K9" s="10"/>
    </row>
    <row r="10" spans="1:11" ht="29.5" thickBot="1">
      <c r="A10" s="1" t="s">
        <v>4</v>
      </c>
      <c r="B10" s="27" t="s">
        <v>5</v>
      </c>
      <c r="C10" s="28"/>
      <c r="D10" s="28"/>
      <c r="E10" s="28"/>
      <c r="F10" s="28"/>
      <c r="G10" s="28"/>
      <c r="H10" s="28"/>
      <c r="I10" s="28"/>
      <c r="J10" s="28"/>
      <c r="K10" s="29"/>
    </row>
    <row r="11" spans="1:11" ht="15" thickBot="1">
      <c r="A11" s="5" t="s">
        <v>12</v>
      </c>
      <c r="B11" s="11">
        <v>39.5</v>
      </c>
      <c r="C11" s="11">
        <v>52.4</v>
      </c>
      <c r="D11" s="11"/>
      <c r="E11" s="11"/>
      <c r="F11" s="11"/>
      <c r="G11" s="11"/>
      <c r="H11" s="11"/>
      <c r="I11" s="11"/>
      <c r="J11" s="11"/>
      <c r="K11" s="12"/>
    </row>
    <row r="12" spans="1:11" ht="15" thickBot="1">
      <c r="A12" s="5" t="s">
        <v>13</v>
      </c>
      <c r="B12" s="11">
        <v>39.5</v>
      </c>
      <c r="C12" s="11">
        <v>52.4</v>
      </c>
      <c r="D12" s="11"/>
      <c r="E12" s="11"/>
      <c r="F12" s="11"/>
      <c r="G12" s="11"/>
      <c r="H12" s="11"/>
      <c r="I12" s="11"/>
      <c r="J12" s="11"/>
      <c r="K12" s="12"/>
    </row>
    <row r="13" spans="1:11" ht="15" thickBot="1">
      <c r="A13" s="5" t="s">
        <v>15</v>
      </c>
      <c r="B13" s="11">
        <v>39.5</v>
      </c>
      <c r="C13" s="11">
        <v>52.4</v>
      </c>
      <c r="D13" s="11"/>
      <c r="E13" s="11"/>
      <c r="F13" s="11"/>
      <c r="G13" s="11"/>
      <c r="H13" s="11"/>
      <c r="I13" s="11"/>
      <c r="J13" s="11"/>
      <c r="K13" s="12"/>
    </row>
    <row r="14" spans="1:11" ht="15" thickBot="1">
      <c r="A14" s="5" t="s">
        <v>16</v>
      </c>
      <c r="B14" s="11"/>
      <c r="C14" s="11">
        <v>39.5</v>
      </c>
      <c r="D14" s="11">
        <v>52.4</v>
      </c>
      <c r="E14" s="11"/>
      <c r="F14" s="11"/>
      <c r="G14" s="11"/>
      <c r="H14" s="11"/>
      <c r="I14" s="11"/>
      <c r="J14" s="11"/>
      <c r="K14" s="12"/>
    </row>
    <row r="15" spans="1:11">
      <c r="A15" s="6" t="s">
        <v>17</v>
      </c>
      <c r="B15" s="13"/>
      <c r="C15" s="13"/>
      <c r="D15" s="13">
        <v>39.5</v>
      </c>
      <c r="E15" s="13">
        <v>52.4</v>
      </c>
      <c r="F15" s="13"/>
      <c r="G15" s="13"/>
      <c r="H15" s="13"/>
      <c r="I15" s="13"/>
      <c r="J15" s="13"/>
      <c r="K15" s="14"/>
    </row>
    <row r="16" spans="1:11">
      <c r="A16"/>
    </row>
    <row r="17" spans="1:11" ht="15" thickBot="1"/>
    <row r="18" spans="1:11">
      <c r="A18" s="33" t="s">
        <v>23</v>
      </c>
      <c r="B18" s="34"/>
      <c r="C18" s="34"/>
      <c r="D18" s="34"/>
      <c r="E18" s="34"/>
      <c r="F18" s="34"/>
      <c r="G18" s="34"/>
      <c r="H18" s="34"/>
      <c r="I18" s="34"/>
      <c r="J18" s="34"/>
      <c r="K18" s="35"/>
    </row>
    <row r="19" spans="1:11">
      <c r="A19" s="36" t="s">
        <v>24</v>
      </c>
      <c r="B19" s="37"/>
      <c r="C19" s="37"/>
      <c r="D19" s="37"/>
      <c r="E19" s="37"/>
      <c r="F19" s="37"/>
      <c r="G19" s="37"/>
      <c r="H19" s="37"/>
      <c r="I19" s="37"/>
      <c r="J19" s="37"/>
      <c r="K19" s="38"/>
    </row>
    <row r="20" spans="1:11">
      <c r="A20" s="36" t="s">
        <v>25</v>
      </c>
      <c r="B20" s="37"/>
      <c r="C20" s="37"/>
      <c r="D20" s="37"/>
      <c r="E20" s="37"/>
      <c r="F20" s="37"/>
      <c r="G20" s="37"/>
      <c r="H20" s="37"/>
      <c r="I20" s="37"/>
      <c r="J20" s="37"/>
      <c r="K20" s="38"/>
    </row>
    <row r="21" spans="1:11" ht="15" thickBot="1">
      <c r="A21" s="30" t="s">
        <v>26</v>
      </c>
      <c r="B21" s="31"/>
      <c r="C21" s="31"/>
      <c r="D21" s="31"/>
      <c r="E21" s="31"/>
      <c r="F21" s="31"/>
      <c r="G21" s="31"/>
      <c r="H21" s="31"/>
      <c r="I21" s="31"/>
      <c r="J21" s="31"/>
      <c r="K21" s="32"/>
    </row>
  </sheetData>
  <mergeCells count="16">
    <mergeCell ref="A4:D4"/>
    <mergeCell ref="E4:K4"/>
    <mergeCell ref="A1:K1"/>
    <mergeCell ref="A2:D2"/>
    <mergeCell ref="E2:K2"/>
    <mergeCell ref="A3:D3"/>
    <mergeCell ref="E3:K3"/>
    <mergeCell ref="A19:K19"/>
    <mergeCell ref="A20:K20"/>
    <mergeCell ref="A21:K21"/>
    <mergeCell ref="A5:D5"/>
    <mergeCell ref="E5:K5"/>
    <mergeCell ref="A6:D6"/>
    <mergeCell ref="E6:K6"/>
    <mergeCell ref="B10:K10"/>
    <mergeCell ref="A18:K18"/>
  </mergeCells>
  <conditionalFormatting sqref="B7:K7">
    <cfRule type="containsText" dxfId="16" priority="2" operator="containsText" text="10/12/xxxx">
      <formula>NOT(ISERROR(SEARCH("10/12/xxxx",B7)))</formula>
    </cfRule>
  </conditionalFormatting>
  <conditionalFormatting sqref="B9:K9">
    <cfRule type="containsText" dxfId="15" priority="1" operator="containsText" text="xx/xx/xxxx">
      <formula>NOT(ISERROR(SEARCH("xx/xx/xxxx",B9)))</formula>
    </cfRule>
  </conditionalFormatting>
  <dataValidations count="6">
    <dataValidation allowBlank="1" showInputMessage="1" showErrorMessage="1" prompt="Please input the correct Rehabilitation Area number (RA#)" sqref="E2:K2" xr:uid="{397EFCEB-0A64-4151-B606-EBF233BF0D80}"/>
    <dataValidation allowBlank="1" showInputMessage="1" showErrorMessage="1" promptTitle="Insert Area (ha)" prompt="Please insert the cumulative area achieved in hectares (ha) as required" sqref="B11:K15" xr:uid="{31F3130C-A71E-4461-BA55-70B30315E81C}"/>
    <dataValidation allowBlank="1" showInputMessage="1" showErrorMessage="1" promptTitle="Insert Area (ha)" prompt="Please insert the cumulative area available in hectares (ha)" sqref="B8:K8" xr:uid="{AF02FE1A-43E1-46D8-9168-3372298E50DD}"/>
    <dataValidation allowBlank="1" showInputMessage="1" showErrorMessage="1" promptTitle="Insert Date" prompt="Please insert the data the milestone is to be completed by" sqref="B9:K9" xr:uid="{945CD5A9-4317-4AFC-8437-F9A260A22BE2}"/>
    <dataValidation allowBlank="1" showInputMessage="1" showErrorMessage="1" promptTitle="Insert Date" prompt="Please insert the date the area is available for rehabilitation" sqref="B7:K7" xr:uid="{E76F601F-6E0E-4233-87A3-933FB70626C3}"/>
    <dataValidation allowBlank="1" showInputMessage="1" showErrorMessage="1" promptTitle="Rehabilitation Milestone" prompt="Insert the Rehabilitation Milestone number here (RM#)" sqref="A11:A15" xr:uid="{AAB172F1-F683-40FC-AC0C-98B9CC697C9D}"/>
  </dataValidations>
  <pageMargins left="0.7" right="0.7" top="0.75" bottom="0.75" header="0.3" footer="0.3"/>
  <pageSetup paperSize="9"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FD6C-25CD-49FC-8080-F8589301DA61}">
  <dimension ref="A1:K21"/>
  <sheetViews>
    <sheetView workbookViewId="0">
      <selection activeCell="G25" sqref="G25"/>
    </sheetView>
  </sheetViews>
  <sheetFormatPr defaultColWidth="12.1796875" defaultRowHeight="14.5"/>
  <cols>
    <col min="1" max="1" width="15.7265625" style="2" customWidth="1"/>
    <col min="2" max="2" width="15" customWidth="1"/>
  </cols>
  <sheetData>
    <row r="1" spans="1:11" ht="23.25" customHeight="1" thickBot="1">
      <c r="A1" s="39" t="s">
        <v>28</v>
      </c>
      <c r="B1" s="40"/>
      <c r="C1" s="40"/>
      <c r="D1" s="40"/>
      <c r="E1" s="40"/>
      <c r="F1" s="40"/>
      <c r="G1" s="40"/>
      <c r="H1" s="40"/>
      <c r="I1" s="40"/>
      <c r="J1" s="40"/>
      <c r="K1" s="41"/>
    </row>
    <row r="2" spans="1:11" ht="16" customHeight="1" thickBot="1">
      <c r="A2" s="48" t="s">
        <v>0</v>
      </c>
      <c r="B2" s="48"/>
      <c r="C2" s="48"/>
      <c r="D2" s="48"/>
      <c r="E2" s="45" t="s">
        <v>51</v>
      </c>
      <c r="F2" s="45"/>
      <c r="G2" s="45"/>
      <c r="H2" s="45"/>
      <c r="I2" s="45"/>
      <c r="J2" s="45"/>
      <c r="K2" s="45"/>
    </row>
    <row r="3" spans="1:11" ht="16" customHeight="1" thickBot="1">
      <c r="A3" s="48" t="s">
        <v>1</v>
      </c>
      <c r="B3" s="48"/>
      <c r="C3" s="48"/>
      <c r="D3" s="48"/>
      <c r="E3" s="45" t="s">
        <v>53</v>
      </c>
      <c r="F3" s="45"/>
      <c r="G3" s="45"/>
      <c r="H3" s="45"/>
      <c r="I3" s="45"/>
      <c r="J3" s="45"/>
      <c r="K3" s="45"/>
    </row>
    <row r="4" spans="1:11" ht="16" customHeight="1" thickBot="1">
      <c r="A4" s="48" t="s">
        <v>27</v>
      </c>
      <c r="B4" s="48"/>
      <c r="C4" s="48"/>
      <c r="D4" s="48"/>
      <c r="E4" s="45">
        <v>69.8</v>
      </c>
      <c r="F4" s="45"/>
      <c r="G4" s="45"/>
      <c r="H4" s="45"/>
      <c r="I4" s="45"/>
      <c r="J4" s="45"/>
      <c r="K4" s="45"/>
    </row>
    <row r="5" spans="1:11" ht="32.15" customHeight="1" thickBot="1">
      <c r="A5" s="47" t="s">
        <v>35</v>
      </c>
      <c r="B5" s="47"/>
      <c r="C5" s="47"/>
      <c r="D5" s="47"/>
      <c r="E5" s="45" t="s">
        <v>36</v>
      </c>
      <c r="F5" s="45"/>
      <c r="G5" s="45"/>
      <c r="H5" s="45"/>
      <c r="I5" s="45"/>
      <c r="J5" s="45"/>
      <c r="K5" s="45"/>
    </row>
    <row r="6" spans="1:11" ht="16" customHeight="1" thickBot="1">
      <c r="A6" s="48" t="s">
        <v>29</v>
      </c>
      <c r="B6" s="48"/>
      <c r="C6" s="48"/>
      <c r="D6" s="48"/>
      <c r="E6" s="45" t="s">
        <v>52</v>
      </c>
      <c r="F6" s="45"/>
      <c r="G6" s="45"/>
      <c r="H6" s="45"/>
      <c r="I6" s="45"/>
      <c r="J6" s="45"/>
      <c r="K6" s="45"/>
    </row>
    <row r="7" spans="1:11" ht="31" customHeight="1" thickBot="1">
      <c r="A7" s="3" t="s">
        <v>2</v>
      </c>
      <c r="B7" s="7" t="s">
        <v>38</v>
      </c>
      <c r="C7" s="7"/>
      <c r="D7" s="7"/>
      <c r="E7" s="7"/>
      <c r="F7" s="7"/>
      <c r="G7" s="7"/>
      <c r="H7" s="7"/>
      <c r="I7" s="7"/>
      <c r="J7" s="7"/>
      <c r="K7" s="7"/>
    </row>
    <row r="8" spans="1:11" ht="31" customHeight="1" thickBot="1">
      <c r="A8" s="3" t="s">
        <v>14</v>
      </c>
      <c r="B8" s="8">
        <v>69.8</v>
      </c>
      <c r="C8" s="8"/>
      <c r="D8" s="8"/>
      <c r="E8" s="8"/>
      <c r="F8" s="8"/>
      <c r="G8" s="8"/>
      <c r="H8" s="8"/>
      <c r="I8" s="8"/>
      <c r="J8" s="8"/>
      <c r="K8" s="9"/>
    </row>
    <row r="9" spans="1:11" ht="31" customHeight="1" thickBot="1">
      <c r="A9" s="4" t="s">
        <v>3</v>
      </c>
      <c r="B9" s="10" t="s">
        <v>39</v>
      </c>
      <c r="C9" s="10"/>
      <c r="D9" s="10"/>
      <c r="E9" s="10"/>
      <c r="F9" s="10"/>
      <c r="G9" s="10"/>
      <c r="H9" s="10"/>
      <c r="I9" s="10"/>
      <c r="J9" s="10"/>
      <c r="K9" s="10"/>
    </row>
    <row r="10" spans="1:11" ht="29.5" thickBot="1">
      <c r="A10" s="1" t="s">
        <v>4</v>
      </c>
      <c r="B10" s="27" t="s">
        <v>5</v>
      </c>
      <c r="C10" s="28"/>
      <c r="D10" s="28"/>
      <c r="E10" s="28"/>
      <c r="F10" s="28"/>
      <c r="G10" s="28"/>
      <c r="H10" s="28"/>
      <c r="I10" s="28"/>
      <c r="J10" s="28"/>
      <c r="K10" s="29"/>
    </row>
    <row r="11" spans="1:11" ht="15" thickBot="1">
      <c r="A11" s="5" t="s">
        <v>18</v>
      </c>
      <c r="B11" s="11">
        <v>69.8</v>
      </c>
      <c r="C11" s="11"/>
      <c r="D11" s="11"/>
      <c r="E11" s="11"/>
      <c r="F11" s="11"/>
      <c r="G11" s="11"/>
      <c r="H11" s="11"/>
      <c r="I11" s="11"/>
      <c r="J11" s="11"/>
      <c r="K11" s="12"/>
    </row>
    <row r="12" spans="1:11" ht="15" thickBot="1">
      <c r="A12" s="5"/>
      <c r="B12" s="11"/>
      <c r="C12" s="11"/>
      <c r="D12" s="11"/>
      <c r="E12" s="11"/>
      <c r="F12" s="11"/>
      <c r="G12" s="11"/>
      <c r="H12" s="11"/>
      <c r="I12" s="11"/>
      <c r="J12" s="11"/>
      <c r="K12" s="12"/>
    </row>
    <row r="13" spans="1:11" ht="15" thickBot="1">
      <c r="A13" s="5"/>
      <c r="B13" s="11"/>
      <c r="C13" s="11"/>
      <c r="D13" s="11"/>
      <c r="E13" s="11"/>
      <c r="F13" s="11"/>
      <c r="G13" s="11"/>
      <c r="H13" s="11"/>
      <c r="I13" s="11"/>
      <c r="J13" s="11"/>
      <c r="K13" s="12"/>
    </row>
    <row r="14" spans="1:11" ht="15" thickBot="1">
      <c r="A14" s="5"/>
      <c r="B14" s="11"/>
      <c r="C14" s="11"/>
      <c r="D14" s="11"/>
      <c r="E14" s="11"/>
      <c r="F14" s="11"/>
      <c r="G14" s="11"/>
      <c r="H14" s="11"/>
      <c r="I14" s="11"/>
      <c r="J14" s="11"/>
      <c r="K14" s="12"/>
    </row>
    <row r="15" spans="1:11">
      <c r="A15" s="6"/>
      <c r="B15" s="13"/>
      <c r="C15" s="13"/>
      <c r="D15" s="13"/>
      <c r="E15" s="13"/>
      <c r="F15" s="13"/>
      <c r="G15" s="13"/>
      <c r="H15" s="13"/>
      <c r="I15" s="13"/>
      <c r="J15" s="13"/>
      <c r="K15" s="14"/>
    </row>
    <row r="16" spans="1:11">
      <c r="A16"/>
    </row>
    <row r="17" spans="1:11" ht="15" thickBot="1"/>
    <row r="18" spans="1:11">
      <c r="A18" s="33" t="s">
        <v>23</v>
      </c>
      <c r="B18" s="34"/>
      <c r="C18" s="34"/>
      <c r="D18" s="34"/>
      <c r="E18" s="34"/>
      <c r="F18" s="34"/>
      <c r="G18" s="34"/>
      <c r="H18" s="34"/>
      <c r="I18" s="34"/>
      <c r="J18" s="34"/>
      <c r="K18" s="35"/>
    </row>
    <row r="19" spans="1:11">
      <c r="A19" s="36" t="s">
        <v>24</v>
      </c>
      <c r="B19" s="37"/>
      <c r="C19" s="37"/>
      <c r="D19" s="37"/>
      <c r="E19" s="37"/>
      <c r="F19" s="37"/>
      <c r="G19" s="37"/>
      <c r="H19" s="37"/>
      <c r="I19" s="37"/>
      <c r="J19" s="37"/>
      <c r="K19" s="38"/>
    </row>
    <row r="20" spans="1:11">
      <c r="A20" s="36" t="s">
        <v>25</v>
      </c>
      <c r="B20" s="37"/>
      <c r="C20" s="37"/>
      <c r="D20" s="37"/>
      <c r="E20" s="37"/>
      <c r="F20" s="37"/>
      <c r="G20" s="37"/>
      <c r="H20" s="37"/>
      <c r="I20" s="37"/>
      <c r="J20" s="37"/>
      <c r="K20" s="38"/>
    </row>
    <row r="21" spans="1:11" ht="15" thickBot="1">
      <c r="A21" s="30" t="s">
        <v>26</v>
      </c>
      <c r="B21" s="31"/>
      <c r="C21" s="31"/>
      <c r="D21" s="31"/>
      <c r="E21" s="31"/>
      <c r="F21" s="31"/>
      <c r="G21" s="31"/>
      <c r="H21" s="31"/>
      <c r="I21" s="31"/>
      <c r="J21" s="31"/>
      <c r="K21" s="32"/>
    </row>
  </sheetData>
  <mergeCells count="16">
    <mergeCell ref="A4:D4"/>
    <mergeCell ref="E4:K4"/>
    <mergeCell ref="A1:K1"/>
    <mergeCell ref="A2:D2"/>
    <mergeCell ref="E2:K2"/>
    <mergeCell ref="A3:D3"/>
    <mergeCell ref="E3:K3"/>
    <mergeCell ref="A19:K19"/>
    <mergeCell ref="A20:K20"/>
    <mergeCell ref="A21:K21"/>
    <mergeCell ref="A5:D5"/>
    <mergeCell ref="E5:K5"/>
    <mergeCell ref="A6:D6"/>
    <mergeCell ref="E6:K6"/>
    <mergeCell ref="B10:K10"/>
    <mergeCell ref="A18:K18"/>
  </mergeCells>
  <conditionalFormatting sqref="B7:K7">
    <cfRule type="containsText" dxfId="14" priority="2" operator="containsText" text="10/12/xxxx">
      <formula>NOT(ISERROR(SEARCH("10/12/xxxx",B7)))</formula>
    </cfRule>
  </conditionalFormatting>
  <conditionalFormatting sqref="B9:K9">
    <cfRule type="containsText" dxfId="13" priority="1" operator="containsText" text="xx/xx/xxxx">
      <formula>NOT(ISERROR(SEARCH("xx/xx/xxxx",B9)))</formula>
    </cfRule>
  </conditionalFormatting>
  <dataValidations count="6">
    <dataValidation allowBlank="1" showInputMessage="1" showErrorMessage="1" promptTitle="Rehabilitation Milestone" prompt="Insert the Rehabilitation Milestone number here (RM#)" sqref="A11:A15" xr:uid="{E66F49B9-0CC3-4AE8-91AE-6447921ADC98}"/>
    <dataValidation allowBlank="1" showInputMessage="1" showErrorMessage="1" promptTitle="Insert Date" prompt="Please insert the date the area is available for rehabilitation" sqref="B7:K7" xr:uid="{18535CC1-8DD1-4D90-AC66-2D3B64D2E159}"/>
    <dataValidation allowBlank="1" showInputMessage="1" showErrorMessage="1" promptTitle="Insert Date" prompt="Please insert the data the milestone is to be completed by" sqref="B9:K9" xr:uid="{940C7F6F-37F7-4DC7-9BB2-FF9C9D4BEF9C}"/>
    <dataValidation allowBlank="1" showInputMessage="1" showErrorMessage="1" promptTitle="Insert Area (ha)" prompt="Please insert the cumulative area available in hectares (ha)" sqref="B8:K8" xr:uid="{9787F6AD-9A0F-4702-BDA2-0229849904F0}"/>
    <dataValidation allowBlank="1" showInputMessage="1" showErrorMessage="1" promptTitle="Insert Area (ha)" prompt="Please insert the cumulative area achieved in hectares (ha) as required" sqref="B11:K15" xr:uid="{88131096-4610-4C16-B667-8315D5B609F0}"/>
    <dataValidation allowBlank="1" showInputMessage="1" showErrorMessage="1" prompt="Please input the correct Rehabilitation Area number (RA#)" sqref="E2:K2" xr:uid="{DF298B58-1241-4656-B3F8-3FEEEE136EF5}"/>
  </dataValidations>
  <pageMargins left="0.7" right="0.7" top="0.75" bottom="0.75" header="0.3" footer="0.3"/>
  <pageSetup paperSize="9" orientation="portrait"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AC1BD-5BAB-4389-8795-AC33F64BED72}">
  <dimension ref="A1:K20"/>
  <sheetViews>
    <sheetView workbookViewId="0">
      <selection activeCell="F28" sqref="F28"/>
    </sheetView>
  </sheetViews>
  <sheetFormatPr defaultColWidth="12.1796875" defaultRowHeight="14.5"/>
  <cols>
    <col min="1" max="1" width="15.7265625" style="2" customWidth="1"/>
    <col min="2" max="11" width="13.81640625" customWidth="1"/>
  </cols>
  <sheetData>
    <row r="1" spans="1:11" ht="23.25" customHeight="1" thickBot="1">
      <c r="A1" s="39" t="s">
        <v>28</v>
      </c>
      <c r="B1" s="40"/>
      <c r="C1" s="40"/>
      <c r="D1" s="40"/>
      <c r="E1" s="40"/>
      <c r="F1" s="40"/>
      <c r="G1" s="40"/>
      <c r="H1" s="40"/>
      <c r="I1" s="40"/>
      <c r="J1" s="40"/>
      <c r="K1" s="41"/>
    </row>
    <row r="2" spans="1:11" ht="16" customHeight="1" thickBot="1">
      <c r="A2" s="48" t="s">
        <v>0</v>
      </c>
      <c r="B2" s="48"/>
      <c r="C2" s="48"/>
      <c r="D2" s="48"/>
      <c r="E2" s="45" t="s">
        <v>46</v>
      </c>
      <c r="F2" s="45"/>
      <c r="G2" s="45"/>
      <c r="H2" s="45"/>
      <c r="I2" s="45"/>
      <c r="J2" s="45"/>
      <c r="K2" s="45"/>
    </row>
    <row r="3" spans="1:11" ht="16" customHeight="1" thickBot="1">
      <c r="A3" s="48" t="s">
        <v>1</v>
      </c>
      <c r="B3" s="48"/>
      <c r="C3" s="48"/>
      <c r="D3" s="48"/>
      <c r="E3" s="45" t="s">
        <v>47</v>
      </c>
      <c r="F3" s="45"/>
      <c r="G3" s="45"/>
      <c r="H3" s="45"/>
      <c r="I3" s="45"/>
      <c r="J3" s="45"/>
      <c r="K3" s="45"/>
    </row>
    <row r="4" spans="1:11" ht="16" customHeight="1" thickBot="1">
      <c r="A4" s="48" t="s">
        <v>27</v>
      </c>
      <c r="B4" s="48"/>
      <c r="C4" s="48"/>
      <c r="D4" s="48"/>
      <c r="E4" s="45">
        <v>1.5</v>
      </c>
      <c r="F4" s="45"/>
      <c r="G4" s="45"/>
      <c r="H4" s="45"/>
      <c r="I4" s="45"/>
      <c r="J4" s="45"/>
      <c r="K4" s="45"/>
    </row>
    <row r="5" spans="1:11" ht="32.15" customHeight="1" thickBot="1">
      <c r="A5" s="47" t="s">
        <v>48</v>
      </c>
      <c r="B5" s="47"/>
      <c r="C5" s="47"/>
      <c r="D5" s="47"/>
      <c r="E5" s="45" t="s">
        <v>36</v>
      </c>
      <c r="F5" s="45"/>
      <c r="G5" s="45"/>
      <c r="H5" s="45"/>
      <c r="I5" s="45"/>
      <c r="J5" s="45"/>
      <c r="K5" s="45"/>
    </row>
    <row r="6" spans="1:11" ht="16" customHeight="1" thickBot="1">
      <c r="A6" s="48" t="s">
        <v>29</v>
      </c>
      <c r="B6" s="48"/>
      <c r="C6" s="48"/>
      <c r="D6" s="48"/>
      <c r="E6" s="45" t="s">
        <v>49</v>
      </c>
      <c r="F6" s="45"/>
      <c r="G6" s="45"/>
      <c r="H6" s="45"/>
      <c r="I6" s="45"/>
      <c r="J6" s="45"/>
      <c r="K6" s="45"/>
    </row>
    <row r="7" spans="1:11" ht="31" customHeight="1" thickBot="1">
      <c r="A7" s="3" t="s">
        <v>2</v>
      </c>
      <c r="B7" s="7" t="s">
        <v>38</v>
      </c>
      <c r="C7" s="7"/>
      <c r="D7" s="7"/>
      <c r="E7" s="7"/>
      <c r="F7" s="7"/>
      <c r="G7" s="7"/>
      <c r="H7" s="7"/>
      <c r="I7" s="7"/>
      <c r="J7" s="7"/>
      <c r="K7" s="7"/>
    </row>
    <row r="8" spans="1:11" ht="31" customHeight="1" thickBot="1">
      <c r="A8" s="3" t="s">
        <v>14</v>
      </c>
      <c r="B8" s="8">
        <v>1.5</v>
      </c>
      <c r="C8" s="8"/>
      <c r="D8" s="8"/>
      <c r="E8" s="8"/>
      <c r="F8" s="8"/>
      <c r="G8" s="8"/>
      <c r="H8" s="8"/>
      <c r="I8" s="8"/>
      <c r="J8" s="8"/>
      <c r="K8" s="9"/>
    </row>
    <row r="9" spans="1:11" ht="31" customHeight="1" thickBot="1">
      <c r="A9" s="4" t="s">
        <v>3</v>
      </c>
      <c r="B9" s="10" t="s">
        <v>39</v>
      </c>
      <c r="C9" s="10" t="s">
        <v>43</v>
      </c>
      <c r="D9" s="10" t="s">
        <v>74</v>
      </c>
      <c r="E9" s="10"/>
      <c r="F9" s="10"/>
      <c r="G9" s="10"/>
      <c r="H9" s="10"/>
      <c r="I9" s="10"/>
      <c r="J9" s="10"/>
      <c r="K9" s="10"/>
    </row>
    <row r="10" spans="1:11" ht="29.5" thickBot="1">
      <c r="A10" s="1" t="s">
        <v>4</v>
      </c>
      <c r="B10" s="27" t="s">
        <v>5</v>
      </c>
      <c r="C10" s="28"/>
      <c r="D10" s="28"/>
      <c r="E10" s="28"/>
      <c r="F10" s="28"/>
      <c r="G10" s="28"/>
      <c r="H10" s="28"/>
      <c r="I10" s="28"/>
      <c r="J10" s="28"/>
      <c r="K10" s="29"/>
    </row>
    <row r="11" spans="1:11" ht="15" thickBot="1">
      <c r="A11" s="5" t="s">
        <v>11</v>
      </c>
      <c r="B11" s="11">
        <v>1.5</v>
      </c>
      <c r="C11" s="11"/>
      <c r="D11" s="11"/>
      <c r="E11" s="11"/>
      <c r="F11" s="11"/>
      <c r="G11" s="11"/>
      <c r="H11" s="11"/>
      <c r="I11" s="11"/>
      <c r="J11" s="11"/>
      <c r="K11" s="12"/>
    </row>
    <row r="12" spans="1:11" ht="15" thickBot="1">
      <c r="A12" s="5" t="s">
        <v>15</v>
      </c>
      <c r="B12" s="11"/>
      <c r="C12" s="11">
        <v>1.5</v>
      </c>
      <c r="D12" s="11"/>
      <c r="E12" s="11"/>
      <c r="F12" s="11"/>
      <c r="G12" s="11"/>
      <c r="H12" s="11"/>
      <c r="I12" s="11"/>
      <c r="J12" s="11"/>
      <c r="K12" s="12"/>
    </row>
    <row r="13" spans="1:11" ht="15" thickBot="1">
      <c r="A13" s="5" t="s">
        <v>16</v>
      </c>
      <c r="B13" s="11"/>
      <c r="C13" s="11"/>
      <c r="D13" s="11">
        <v>1.5</v>
      </c>
      <c r="E13" s="11"/>
      <c r="F13" s="11"/>
      <c r="G13" s="11"/>
      <c r="H13" s="11"/>
      <c r="I13" s="11"/>
      <c r="J13" s="11"/>
      <c r="K13" s="12"/>
    </row>
    <row r="14" spans="1:11">
      <c r="A14" s="6" t="s">
        <v>17</v>
      </c>
      <c r="B14" s="13"/>
      <c r="C14" s="13"/>
      <c r="D14" s="13"/>
      <c r="E14" s="13"/>
      <c r="F14" s="13"/>
      <c r="G14" s="13"/>
      <c r="H14" s="13"/>
      <c r="I14" s="13"/>
      <c r="J14" s="13"/>
      <c r="K14" s="14"/>
    </row>
    <row r="15" spans="1:11">
      <c r="A15"/>
    </row>
    <row r="16" spans="1:11" ht="15" thickBot="1"/>
    <row r="17" spans="1:11">
      <c r="A17" s="33" t="s">
        <v>23</v>
      </c>
      <c r="B17" s="34"/>
      <c r="C17" s="34"/>
      <c r="D17" s="34"/>
      <c r="E17" s="34"/>
      <c r="F17" s="34"/>
      <c r="G17" s="34"/>
      <c r="H17" s="34"/>
      <c r="I17" s="34"/>
      <c r="J17" s="34"/>
      <c r="K17" s="35"/>
    </row>
    <row r="18" spans="1:11">
      <c r="A18" s="36" t="s">
        <v>24</v>
      </c>
      <c r="B18" s="37"/>
      <c r="C18" s="37"/>
      <c r="D18" s="37"/>
      <c r="E18" s="37"/>
      <c r="F18" s="37"/>
      <c r="G18" s="37"/>
      <c r="H18" s="37"/>
      <c r="I18" s="37"/>
      <c r="J18" s="37"/>
      <c r="K18" s="38"/>
    </row>
    <row r="19" spans="1:11">
      <c r="A19" s="36" t="s">
        <v>25</v>
      </c>
      <c r="B19" s="37"/>
      <c r="C19" s="37"/>
      <c r="D19" s="37"/>
      <c r="E19" s="37"/>
      <c r="F19" s="37"/>
      <c r="G19" s="37"/>
      <c r="H19" s="37"/>
      <c r="I19" s="37"/>
      <c r="J19" s="37"/>
      <c r="K19" s="38"/>
    </row>
    <row r="20" spans="1:11" ht="15" thickBot="1">
      <c r="A20" s="30" t="s">
        <v>26</v>
      </c>
      <c r="B20" s="31"/>
      <c r="C20" s="31"/>
      <c r="D20" s="31"/>
      <c r="E20" s="31"/>
      <c r="F20" s="31"/>
      <c r="G20" s="31"/>
      <c r="H20" s="31"/>
      <c r="I20" s="31"/>
      <c r="J20" s="31"/>
      <c r="K20" s="32"/>
    </row>
  </sheetData>
  <mergeCells count="16">
    <mergeCell ref="A4:D4"/>
    <mergeCell ref="E4:K4"/>
    <mergeCell ref="A1:K1"/>
    <mergeCell ref="A2:D2"/>
    <mergeCell ref="E2:K2"/>
    <mergeCell ref="A3:D3"/>
    <mergeCell ref="E3:K3"/>
    <mergeCell ref="A18:K18"/>
    <mergeCell ref="A19:K19"/>
    <mergeCell ref="A20:K20"/>
    <mergeCell ref="A5:D5"/>
    <mergeCell ref="E5:K5"/>
    <mergeCell ref="A6:D6"/>
    <mergeCell ref="E6:K6"/>
    <mergeCell ref="B10:K10"/>
    <mergeCell ref="A17:K17"/>
  </mergeCells>
  <conditionalFormatting sqref="B7:K7">
    <cfRule type="containsText" dxfId="12" priority="2" operator="containsText" text="10/12/xxxx">
      <formula>NOT(ISERROR(SEARCH("10/12/xxxx",B7)))</formula>
    </cfRule>
  </conditionalFormatting>
  <conditionalFormatting sqref="B9:K9">
    <cfRule type="containsText" dxfId="11" priority="1" operator="containsText" text="xx/xx/xxxx">
      <formula>NOT(ISERROR(SEARCH("xx/xx/xxxx",B9)))</formula>
    </cfRule>
  </conditionalFormatting>
  <dataValidations count="6">
    <dataValidation allowBlank="1" showInputMessage="1" showErrorMessage="1" promptTitle="Insert Date" prompt="Please insert the date the area is available for rehabilitation" sqref="B7:K7" xr:uid="{50FC98B3-AA93-4E3E-ABE3-CAFDF7C55267}"/>
    <dataValidation allowBlank="1" showInputMessage="1" showErrorMessage="1" promptTitle="Insert Date" prompt="Please insert the data the milestone is to be completed by" sqref="B9:K9" xr:uid="{7DA1E903-2026-4073-B239-3B3624FC7C54}"/>
    <dataValidation allowBlank="1" showInputMessage="1" showErrorMessage="1" promptTitle="Insert Area (ha)" prompt="Please insert the cumulative area available in hectares (ha)" sqref="B8:K8" xr:uid="{62094BFE-1680-4089-B4A9-DDF50CFA8D50}"/>
    <dataValidation allowBlank="1" showInputMessage="1" showErrorMessage="1" prompt="Please input the correct Rehabilitation Area number (RA#)" sqref="E2:K2" xr:uid="{C3D72F3F-5A2B-4E11-97A1-CA3C7ABC8A55}"/>
    <dataValidation allowBlank="1" showInputMessage="1" showErrorMessage="1" promptTitle="Rehabilitation Milestone" prompt="Insert the Rehabilitation Milestone number here (RM#)" sqref="A11:A14" xr:uid="{B6D9BB87-BD71-40EB-BD49-A674D2EC0812}"/>
    <dataValidation allowBlank="1" showInputMessage="1" showErrorMessage="1" promptTitle="Insert Area (ha)" prompt="Please insert the cumulative area achieved in hectares (ha) as required" sqref="B11:K14" xr:uid="{0B6B13DC-57A6-4121-A721-EE58BC976DCA}"/>
  </dataValidations>
  <pageMargins left="0.7" right="0.7" top="0.75" bottom="0.75" header="0.3" footer="0.3"/>
  <pageSetup paperSize="9"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35BF0-48C7-4F58-80B8-9CAB785DF4CB}">
  <dimension ref="A1:K21"/>
  <sheetViews>
    <sheetView workbookViewId="0">
      <selection activeCell="H14" sqref="H14"/>
    </sheetView>
  </sheetViews>
  <sheetFormatPr defaultColWidth="12.1796875" defaultRowHeight="14.5"/>
  <cols>
    <col min="1" max="1" width="15.7265625" style="2" customWidth="1"/>
    <col min="2" max="11" width="13.453125" customWidth="1"/>
  </cols>
  <sheetData>
    <row r="1" spans="1:11" ht="23.25" customHeight="1" thickBot="1">
      <c r="A1" s="39" t="s">
        <v>28</v>
      </c>
      <c r="B1" s="40"/>
      <c r="C1" s="40"/>
      <c r="D1" s="40"/>
      <c r="E1" s="40"/>
      <c r="F1" s="40"/>
      <c r="G1" s="40"/>
      <c r="H1" s="40"/>
      <c r="I1" s="40"/>
      <c r="J1" s="40"/>
      <c r="K1" s="41"/>
    </row>
    <row r="2" spans="1:11" ht="16" customHeight="1" thickBot="1">
      <c r="A2" s="48" t="s">
        <v>0</v>
      </c>
      <c r="B2" s="48"/>
      <c r="C2" s="48"/>
      <c r="D2" s="48"/>
      <c r="E2" s="45" t="s">
        <v>54</v>
      </c>
      <c r="F2" s="45"/>
      <c r="G2" s="45"/>
      <c r="H2" s="45"/>
      <c r="I2" s="45"/>
      <c r="J2" s="45"/>
      <c r="K2" s="45"/>
    </row>
    <row r="3" spans="1:11" ht="16" customHeight="1" thickBot="1">
      <c r="A3" s="48" t="s">
        <v>1</v>
      </c>
      <c r="B3" s="48"/>
      <c r="C3" s="48"/>
      <c r="D3" s="48"/>
      <c r="E3" s="45" t="s">
        <v>55</v>
      </c>
      <c r="F3" s="45"/>
      <c r="G3" s="45"/>
      <c r="H3" s="45"/>
      <c r="I3" s="45"/>
      <c r="J3" s="45"/>
      <c r="K3" s="45"/>
    </row>
    <row r="4" spans="1:11" ht="16" customHeight="1" thickBot="1">
      <c r="A4" s="48" t="s">
        <v>27</v>
      </c>
      <c r="B4" s="48"/>
      <c r="C4" s="48"/>
      <c r="D4" s="48"/>
      <c r="E4" s="45">
        <v>599</v>
      </c>
      <c r="F4" s="45"/>
      <c r="G4" s="45"/>
      <c r="H4" s="45"/>
      <c r="I4" s="45"/>
      <c r="J4" s="45"/>
      <c r="K4" s="45"/>
    </row>
    <row r="5" spans="1:11" ht="32.15" customHeight="1" thickBot="1">
      <c r="A5" s="47" t="s">
        <v>42</v>
      </c>
      <c r="B5" s="47"/>
      <c r="C5" s="47"/>
      <c r="D5" s="47"/>
      <c r="E5" s="45" t="s">
        <v>56</v>
      </c>
      <c r="F5" s="45"/>
      <c r="G5" s="45"/>
      <c r="H5" s="45"/>
      <c r="I5" s="45"/>
      <c r="J5" s="45"/>
      <c r="K5" s="45"/>
    </row>
    <row r="6" spans="1:11" ht="16" customHeight="1" thickBot="1">
      <c r="A6" s="48" t="s">
        <v>29</v>
      </c>
      <c r="B6" s="48"/>
      <c r="C6" s="48"/>
      <c r="D6" s="48"/>
      <c r="E6" s="45" t="s">
        <v>57</v>
      </c>
      <c r="F6" s="45"/>
      <c r="G6" s="45"/>
      <c r="H6" s="45"/>
      <c r="I6" s="45"/>
      <c r="J6" s="45"/>
      <c r="K6" s="45"/>
    </row>
    <row r="7" spans="1:11" ht="31" customHeight="1" thickBot="1">
      <c r="A7" s="3" t="s">
        <v>2</v>
      </c>
      <c r="B7" s="7" t="s">
        <v>58</v>
      </c>
      <c r="C7" s="7" t="s">
        <v>59</v>
      </c>
      <c r="D7" s="7" t="s">
        <v>60</v>
      </c>
      <c r="E7" s="7" t="s">
        <v>61</v>
      </c>
      <c r="F7" s="7" t="s">
        <v>62</v>
      </c>
      <c r="G7" s="7" t="s">
        <v>39</v>
      </c>
      <c r="H7" s="7"/>
      <c r="I7" s="7"/>
      <c r="J7" s="7"/>
      <c r="K7" s="7"/>
    </row>
    <row r="8" spans="1:11" ht="31" customHeight="1" thickBot="1">
      <c r="A8" s="3" t="s">
        <v>14</v>
      </c>
      <c r="B8" s="8">
        <v>17</v>
      </c>
      <c r="C8" s="8">
        <f>17+32.8</f>
        <v>49.8</v>
      </c>
      <c r="D8" s="8">
        <f>49.8+97.2</f>
        <v>147</v>
      </c>
      <c r="E8" s="8">
        <f>147+112.2</f>
        <v>259.2</v>
      </c>
      <c r="F8" s="8">
        <f>259.2+59.9</f>
        <v>319.09999999999997</v>
      </c>
      <c r="G8" s="8">
        <f>319.1+279.9</f>
        <v>599</v>
      </c>
      <c r="H8" s="8"/>
      <c r="I8" s="8"/>
      <c r="J8" s="8"/>
      <c r="K8" s="9"/>
    </row>
    <row r="9" spans="1:11" ht="31" customHeight="1" thickBot="1">
      <c r="A9" s="4" t="s">
        <v>3</v>
      </c>
      <c r="B9" s="10" t="s">
        <v>59</v>
      </c>
      <c r="C9" s="10" t="s">
        <v>60</v>
      </c>
      <c r="D9" s="10" t="s">
        <v>61</v>
      </c>
      <c r="E9" s="10" t="s">
        <v>62</v>
      </c>
      <c r="F9" s="10" t="s">
        <v>39</v>
      </c>
      <c r="G9" s="10" t="s">
        <v>43</v>
      </c>
      <c r="H9" s="10" t="s">
        <v>44</v>
      </c>
      <c r="I9" s="10"/>
      <c r="J9" s="10"/>
      <c r="K9" s="10"/>
    </row>
    <row r="10" spans="1:11" ht="29.5" thickBot="1">
      <c r="A10" s="1" t="s">
        <v>4</v>
      </c>
      <c r="B10" s="27" t="s">
        <v>5</v>
      </c>
      <c r="C10" s="28"/>
      <c r="D10" s="28"/>
      <c r="E10" s="28"/>
      <c r="F10" s="28"/>
      <c r="G10" s="28"/>
      <c r="H10" s="28"/>
      <c r="I10" s="28"/>
      <c r="J10" s="28"/>
      <c r="K10" s="29"/>
    </row>
    <row r="11" spans="1:11" ht="15" thickBot="1">
      <c r="A11" s="5" t="s">
        <v>12</v>
      </c>
      <c r="B11" s="11">
        <v>17</v>
      </c>
      <c r="C11" s="11">
        <v>49.8</v>
      </c>
      <c r="D11" s="11">
        <v>147</v>
      </c>
      <c r="E11" s="11">
        <v>259.2</v>
      </c>
      <c r="F11" s="11">
        <v>319.89999999999998</v>
      </c>
      <c r="G11" s="11">
        <v>599</v>
      </c>
      <c r="H11" s="11"/>
      <c r="I11" s="11"/>
      <c r="J11" s="11"/>
      <c r="K11" s="12"/>
    </row>
    <row r="12" spans="1:11" ht="15" thickBot="1">
      <c r="A12" s="5" t="s">
        <v>13</v>
      </c>
      <c r="B12" s="11">
        <v>17</v>
      </c>
      <c r="C12" s="11">
        <v>49.8</v>
      </c>
      <c r="D12" s="11">
        <v>147</v>
      </c>
      <c r="E12" s="11">
        <v>259.2</v>
      </c>
      <c r="F12" s="11">
        <v>319.89999999999998</v>
      </c>
      <c r="G12" s="11">
        <v>599</v>
      </c>
      <c r="H12" s="11"/>
      <c r="I12" s="11"/>
      <c r="J12" s="11"/>
      <c r="K12" s="12"/>
    </row>
    <row r="13" spans="1:11" ht="15" thickBot="1">
      <c r="A13" s="5" t="s">
        <v>15</v>
      </c>
      <c r="B13" s="11">
        <v>17</v>
      </c>
      <c r="C13" s="11">
        <v>49.8</v>
      </c>
      <c r="D13" s="11">
        <v>147</v>
      </c>
      <c r="E13" s="11">
        <v>259.2</v>
      </c>
      <c r="F13" s="11">
        <v>319.89999999999998</v>
      </c>
      <c r="G13" s="11">
        <v>599</v>
      </c>
      <c r="H13" s="11"/>
      <c r="I13" s="11"/>
      <c r="J13" s="11"/>
      <c r="K13" s="12"/>
    </row>
    <row r="14" spans="1:11" ht="15" thickBot="1">
      <c r="A14" s="5" t="s">
        <v>16</v>
      </c>
      <c r="B14" s="11"/>
      <c r="C14" s="11">
        <v>17</v>
      </c>
      <c r="D14" s="11">
        <v>49.8</v>
      </c>
      <c r="E14" s="11">
        <v>147</v>
      </c>
      <c r="F14" s="11">
        <v>259.2</v>
      </c>
      <c r="G14" s="11">
        <v>319.89999999999998</v>
      </c>
      <c r="H14" s="11">
        <v>599</v>
      </c>
      <c r="I14" s="11"/>
      <c r="J14" s="11"/>
      <c r="K14" s="12"/>
    </row>
    <row r="15" spans="1:11" ht="15" thickBot="1">
      <c r="A15" s="6" t="s">
        <v>17</v>
      </c>
      <c r="B15" s="13"/>
      <c r="C15" s="13"/>
      <c r="D15" s="13">
        <v>17</v>
      </c>
      <c r="E15" s="13">
        <v>49.8</v>
      </c>
      <c r="F15" s="13">
        <v>147</v>
      </c>
      <c r="G15" s="13">
        <v>259.2</v>
      </c>
      <c r="H15" s="11">
        <v>599</v>
      </c>
      <c r="I15" s="13"/>
      <c r="J15" s="13"/>
      <c r="K15" s="14"/>
    </row>
    <row r="16" spans="1:11">
      <c r="A16"/>
    </row>
    <row r="17" spans="1:11" ht="15" thickBot="1"/>
    <row r="18" spans="1:11">
      <c r="A18" s="33" t="s">
        <v>23</v>
      </c>
      <c r="B18" s="34"/>
      <c r="C18" s="34"/>
      <c r="D18" s="34"/>
      <c r="E18" s="34"/>
      <c r="F18" s="34"/>
      <c r="G18" s="34"/>
      <c r="H18" s="34"/>
      <c r="I18" s="34"/>
      <c r="J18" s="34"/>
      <c r="K18" s="35"/>
    </row>
    <row r="19" spans="1:11">
      <c r="A19" s="36" t="s">
        <v>24</v>
      </c>
      <c r="B19" s="37"/>
      <c r="C19" s="37"/>
      <c r="D19" s="37"/>
      <c r="E19" s="37"/>
      <c r="F19" s="37"/>
      <c r="G19" s="37"/>
      <c r="H19" s="37"/>
      <c r="I19" s="37"/>
      <c r="J19" s="37"/>
      <c r="K19" s="38"/>
    </row>
    <row r="20" spans="1:11">
      <c r="A20" s="36" t="s">
        <v>25</v>
      </c>
      <c r="B20" s="37"/>
      <c r="C20" s="37"/>
      <c r="D20" s="37"/>
      <c r="E20" s="37"/>
      <c r="F20" s="37"/>
      <c r="G20" s="37"/>
      <c r="H20" s="37"/>
      <c r="I20" s="37"/>
      <c r="J20" s="37"/>
      <c r="K20" s="38"/>
    </row>
    <row r="21" spans="1:11" ht="15" thickBot="1">
      <c r="A21" s="30" t="s">
        <v>26</v>
      </c>
      <c r="B21" s="31"/>
      <c r="C21" s="31"/>
      <c r="D21" s="31"/>
      <c r="E21" s="31"/>
      <c r="F21" s="31"/>
      <c r="G21" s="31"/>
      <c r="H21" s="31"/>
      <c r="I21" s="31"/>
      <c r="J21" s="31"/>
      <c r="K21" s="32"/>
    </row>
  </sheetData>
  <mergeCells count="16">
    <mergeCell ref="A4:D4"/>
    <mergeCell ref="E4:K4"/>
    <mergeCell ref="A1:K1"/>
    <mergeCell ref="A2:D2"/>
    <mergeCell ref="E2:K2"/>
    <mergeCell ref="A3:D3"/>
    <mergeCell ref="E3:K3"/>
    <mergeCell ref="A19:K19"/>
    <mergeCell ref="A20:K20"/>
    <mergeCell ref="A21:K21"/>
    <mergeCell ref="A5:D5"/>
    <mergeCell ref="E5:K5"/>
    <mergeCell ref="A6:D6"/>
    <mergeCell ref="E6:K6"/>
    <mergeCell ref="B10:K10"/>
    <mergeCell ref="A18:K18"/>
  </mergeCells>
  <conditionalFormatting sqref="B7:K7">
    <cfRule type="containsText" dxfId="10" priority="2" operator="containsText" text="10/12/xxxx">
      <formula>NOT(ISERROR(SEARCH("10/12/xxxx",B7)))</formula>
    </cfRule>
  </conditionalFormatting>
  <conditionalFormatting sqref="B9:K9">
    <cfRule type="containsText" dxfId="9" priority="1" operator="containsText" text="xx/xx/xxxx">
      <formula>NOT(ISERROR(SEARCH("xx/xx/xxxx",B9)))</formula>
    </cfRule>
  </conditionalFormatting>
  <dataValidations count="6">
    <dataValidation allowBlank="1" showInputMessage="1" showErrorMessage="1" prompt="Please input the correct Rehabilitation Area number (RA#)" sqref="E2:K2" xr:uid="{56A49567-2E82-41B7-9981-1945DED3AA12}"/>
    <dataValidation allowBlank="1" showInputMessage="1" showErrorMessage="1" promptTitle="Insert Area (ha)" prompt="Please insert the cumulative area achieved in hectares (ha) as required" sqref="B11:K15" xr:uid="{17204607-3FCC-4D7E-9E69-58C41B88C50E}"/>
    <dataValidation allowBlank="1" showInputMessage="1" showErrorMessage="1" promptTitle="Insert Area (ha)" prompt="Please insert the cumulative area available in hectares (ha)" sqref="B8:K8" xr:uid="{A272452A-C0D4-456C-A454-FE11A4F94889}"/>
    <dataValidation allowBlank="1" showInputMessage="1" showErrorMessage="1" promptTitle="Insert Date" prompt="Please insert the data the milestone is to be completed by" sqref="B9:K9" xr:uid="{670B2744-9294-4F8F-B74F-8D81103EF85E}"/>
    <dataValidation allowBlank="1" showInputMessage="1" showErrorMessage="1" promptTitle="Insert Date" prompt="Please insert the date the area is available for rehabilitation" sqref="B7:K7" xr:uid="{FBA1BFB1-F1EB-4C96-8594-356C1F90AB1D}"/>
    <dataValidation allowBlank="1" showInputMessage="1" showErrorMessage="1" promptTitle="Rehabilitation Milestone" prompt="Insert the Rehabilitation Milestone number here (RM#)" sqref="A11:A15" xr:uid="{B8D91FA6-8C03-49D9-A536-2FB0268281B4}"/>
  </dataValidations>
  <pageMargins left="0.7" right="0.7" top="0.75" bottom="0.75" header="0.3" footer="0.3"/>
  <pageSetup paperSize="9" orientation="portrait"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67067-7EA7-496D-89F2-4729CD5F320C}">
  <dimension ref="A1:K21"/>
  <sheetViews>
    <sheetView topLeftCell="A7" workbookViewId="0">
      <selection activeCell="H16" sqref="H16"/>
    </sheetView>
  </sheetViews>
  <sheetFormatPr defaultColWidth="12.1796875" defaultRowHeight="14.5"/>
  <cols>
    <col min="1" max="1" width="15.7265625" style="2" customWidth="1"/>
    <col min="2" max="11" width="13.453125" customWidth="1"/>
  </cols>
  <sheetData>
    <row r="1" spans="1:11" ht="23.25" customHeight="1" thickBot="1">
      <c r="A1" s="39" t="s">
        <v>28</v>
      </c>
      <c r="B1" s="40"/>
      <c r="C1" s="40"/>
      <c r="D1" s="40"/>
      <c r="E1" s="40"/>
      <c r="F1" s="40"/>
      <c r="G1" s="40"/>
      <c r="H1" s="40"/>
      <c r="I1" s="40"/>
      <c r="J1" s="40"/>
      <c r="K1" s="41"/>
    </row>
    <row r="2" spans="1:11" ht="16" customHeight="1" thickBot="1">
      <c r="A2" s="48" t="s">
        <v>0</v>
      </c>
      <c r="B2" s="48"/>
      <c r="C2" s="48"/>
      <c r="D2" s="48"/>
      <c r="E2" s="45" t="s">
        <v>76</v>
      </c>
      <c r="F2" s="45"/>
      <c r="G2" s="45"/>
      <c r="H2" s="45"/>
      <c r="I2" s="45"/>
      <c r="J2" s="45"/>
      <c r="K2" s="45"/>
    </row>
    <row r="3" spans="1:11" ht="16" customHeight="1" thickBot="1">
      <c r="A3" s="48" t="s">
        <v>1</v>
      </c>
      <c r="B3" s="48"/>
      <c r="C3" s="48"/>
      <c r="D3" s="48"/>
      <c r="E3" s="45" t="s">
        <v>75</v>
      </c>
      <c r="F3" s="45"/>
      <c r="G3" s="45"/>
      <c r="H3" s="45"/>
      <c r="I3" s="45"/>
      <c r="J3" s="45"/>
      <c r="K3" s="45"/>
    </row>
    <row r="4" spans="1:11" ht="16" customHeight="1" thickBot="1">
      <c r="A4" s="48" t="s">
        <v>27</v>
      </c>
      <c r="B4" s="48"/>
      <c r="C4" s="48"/>
      <c r="D4" s="48"/>
      <c r="E4" s="45">
        <v>39.200000000000003</v>
      </c>
      <c r="F4" s="45"/>
      <c r="G4" s="45"/>
      <c r="H4" s="45"/>
      <c r="I4" s="45"/>
      <c r="J4" s="45"/>
      <c r="K4" s="45"/>
    </row>
    <row r="5" spans="1:11" ht="32.15" customHeight="1" thickBot="1">
      <c r="A5" s="47" t="s">
        <v>42</v>
      </c>
      <c r="B5" s="47"/>
      <c r="C5" s="47"/>
      <c r="D5" s="47"/>
      <c r="E5" s="45" t="s">
        <v>56</v>
      </c>
      <c r="F5" s="45"/>
      <c r="G5" s="45"/>
      <c r="H5" s="45"/>
      <c r="I5" s="45"/>
      <c r="J5" s="45"/>
      <c r="K5" s="45"/>
    </row>
    <row r="6" spans="1:11" ht="16" customHeight="1" thickBot="1">
      <c r="A6" s="48" t="s">
        <v>29</v>
      </c>
      <c r="B6" s="48"/>
      <c r="C6" s="48"/>
      <c r="D6" s="48"/>
      <c r="E6" s="45" t="s">
        <v>57</v>
      </c>
      <c r="F6" s="45"/>
      <c r="G6" s="45"/>
      <c r="H6" s="45"/>
      <c r="I6" s="45"/>
      <c r="J6" s="45"/>
      <c r="K6" s="45"/>
    </row>
    <row r="7" spans="1:11" ht="31" customHeight="1" thickBot="1">
      <c r="A7" s="3" t="s">
        <v>2</v>
      </c>
      <c r="B7" s="7" t="s">
        <v>58</v>
      </c>
      <c r="C7" s="7" t="s">
        <v>59</v>
      </c>
      <c r="D7" s="7" t="s">
        <v>60</v>
      </c>
      <c r="E7" s="7" t="s">
        <v>61</v>
      </c>
      <c r="F7" s="7" t="s">
        <v>62</v>
      </c>
      <c r="G7" s="7" t="s">
        <v>39</v>
      </c>
      <c r="H7" s="7"/>
      <c r="I7" s="7"/>
      <c r="J7" s="7"/>
      <c r="K7" s="7"/>
    </row>
    <row r="8" spans="1:11" ht="31" customHeight="1" thickBot="1">
      <c r="A8" s="3" t="s">
        <v>14</v>
      </c>
      <c r="B8" s="8">
        <v>9.4</v>
      </c>
      <c r="C8" s="8">
        <v>19.600000000000001</v>
      </c>
      <c r="D8" s="8">
        <f>19.6+11.7</f>
        <v>31.3</v>
      </c>
      <c r="E8" s="8">
        <v>31.5</v>
      </c>
      <c r="F8" s="8">
        <f>31.5+6.2</f>
        <v>37.700000000000003</v>
      </c>
      <c r="G8" s="8">
        <v>39.200000000000003</v>
      </c>
      <c r="H8" s="8"/>
      <c r="I8" s="8"/>
      <c r="J8" s="8"/>
      <c r="K8" s="9"/>
    </row>
    <row r="9" spans="1:11" ht="31" customHeight="1" thickBot="1">
      <c r="A9" s="4" t="s">
        <v>3</v>
      </c>
      <c r="B9" s="10" t="s">
        <v>59</v>
      </c>
      <c r="C9" s="10" t="s">
        <v>60</v>
      </c>
      <c r="D9" s="10" t="s">
        <v>61</v>
      </c>
      <c r="E9" s="10" t="s">
        <v>62</v>
      </c>
      <c r="F9" s="10" t="s">
        <v>39</v>
      </c>
      <c r="G9" s="10" t="s">
        <v>43</v>
      </c>
      <c r="H9" s="10" t="s">
        <v>44</v>
      </c>
      <c r="I9" s="10"/>
      <c r="J9" s="10"/>
      <c r="K9" s="10"/>
    </row>
    <row r="10" spans="1:11" ht="29.5" thickBot="1">
      <c r="A10" s="1" t="s">
        <v>4</v>
      </c>
      <c r="B10" s="27" t="s">
        <v>5</v>
      </c>
      <c r="C10" s="28"/>
      <c r="D10" s="28"/>
      <c r="E10" s="28"/>
      <c r="F10" s="28"/>
      <c r="G10" s="28"/>
      <c r="H10" s="28"/>
      <c r="I10" s="28"/>
      <c r="J10" s="28"/>
      <c r="K10" s="29"/>
    </row>
    <row r="11" spans="1:11" ht="15" thickBot="1">
      <c r="A11" s="5" t="s">
        <v>12</v>
      </c>
      <c r="B11" s="11">
        <v>9.4</v>
      </c>
      <c r="C11" s="11">
        <v>19.600000000000001</v>
      </c>
      <c r="D11" s="11">
        <v>31.3</v>
      </c>
      <c r="E11" s="11">
        <v>31.5</v>
      </c>
      <c r="F11" s="11">
        <v>37.700000000000003</v>
      </c>
      <c r="G11" s="11">
        <v>39.200000000000003</v>
      </c>
      <c r="H11" s="11"/>
      <c r="I11" s="11"/>
      <c r="J11" s="11"/>
      <c r="K11" s="12"/>
    </row>
    <row r="12" spans="1:11" ht="15" thickBot="1">
      <c r="A12" s="5" t="s">
        <v>13</v>
      </c>
      <c r="B12" s="11">
        <v>9.4</v>
      </c>
      <c r="C12" s="11">
        <v>19.600000000000001</v>
      </c>
      <c r="D12" s="11">
        <v>31.3</v>
      </c>
      <c r="E12" s="11">
        <v>31.5</v>
      </c>
      <c r="F12" s="11">
        <v>37.700000000000003</v>
      </c>
      <c r="G12" s="11">
        <v>39.200000000000003</v>
      </c>
      <c r="H12" s="11"/>
      <c r="I12" s="11"/>
      <c r="J12" s="11"/>
      <c r="K12" s="12"/>
    </row>
    <row r="13" spans="1:11" ht="15" thickBot="1">
      <c r="A13" s="5" t="s">
        <v>15</v>
      </c>
      <c r="B13" s="11">
        <v>9.4</v>
      </c>
      <c r="C13" s="11">
        <v>19.600000000000001</v>
      </c>
      <c r="D13" s="11">
        <v>31.3</v>
      </c>
      <c r="E13" s="11">
        <v>31.5</v>
      </c>
      <c r="F13" s="11">
        <v>37.700000000000003</v>
      </c>
      <c r="G13" s="11">
        <v>39.200000000000003</v>
      </c>
      <c r="H13" s="11"/>
      <c r="I13" s="11"/>
      <c r="J13" s="11"/>
      <c r="K13" s="12"/>
    </row>
    <row r="14" spans="1:11" ht="15" thickBot="1">
      <c r="A14" s="5" t="s">
        <v>16</v>
      </c>
      <c r="B14" s="11"/>
      <c r="C14" s="11">
        <v>9.4</v>
      </c>
      <c r="D14" s="11">
        <v>19.600000000000001</v>
      </c>
      <c r="E14" s="11">
        <v>31.3</v>
      </c>
      <c r="F14" s="11">
        <v>31.5</v>
      </c>
      <c r="G14" s="11">
        <v>37.700000000000003</v>
      </c>
      <c r="H14" s="11"/>
      <c r="I14" s="11"/>
      <c r="J14" s="11"/>
      <c r="K14" s="12"/>
    </row>
    <row r="15" spans="1:11">
      <c r="A15" s="6" t="s">
        <v>17</v>
      </c>
      <c r="B15" s="13"/>
      <c r="C15" s="13"/>
      <c r="D15" s="13">
        <v>9.4</v>
      </c>
      <c r="E15" s="13">
        <v>19.600000000000001</v>
      </c>
      <c r="F15" s="13">
        <v>31.3</v>
      </c>
      <c r="G15" s="13">
        <v>31.5</v>
      </c>
      <c r="H15" s="13">
        <v>39.200000000000003</v>
      </c>
      <c r="I15" s="13"/>
      <c r="J15" s="13"/>
      <c r="K15" s="14"/>
    </row>
    <row r="16" spans="1:11">
      <c r="A16"/>
    </row>
    <row r="17" spans="1:11" ht="15" thickBot="1"/>
    <row r="18" spans="1:11">
      <c r="A18" s="33" t="s">
        <v>23</v>
      </c>
      <c r="B18" s="34"/>
      <c r="C18" s="34"/>
      <c r="D18" s="34"/>
      <c r="E18" s="34"/>
      <c r="F18" s="34"/>
      <c r="G18" s="34"/>
      <c r="H18" s="34"/>
      <c r="I18" s="34"/>
      <c r="J18" s="34"/>
      <c r="K18" s="35"/>
    </row>
    <row r="19" spans="1:11">
      <c r="A19" s="36" t="s">
        <v>24</v>
      </c>
      <c r="B19" s="37"/>
      <c r="C19" s="37"/>
      <c r="D19" s="37"/>
      <c r="E19" s="37"/>
      <c r="F19" s="37"/>
      <c r="G19" s="37"/>
      <c r="H19" s="37"/>
      <c r="I19" s="37"/>
      <c r="J19" s="37"/>
      <c r="K19" s="38"/>
    </row>
    <row r="20" spans="1:11">
      <c r="A20" s="36" t="s">
        <v>25</v>
      </c>
      <c r="B20" s="37"/>
      <c r="C20" s="37"/>
      <c r="D20" s="37"/>
      <c r="E20" s="37"/>
      <c r="F20" s="37"/>
      <c r="G20" s="37"/>
      <c r="H20" s="37"/>
      <c r="I20" s="37"/>
      <c r="J20" s="37"/>
      <c r="K20" s="38"/>
    </row>
    <row r="21" spans="1:11" ht="15" thickBot="1">
      <c r="A21" s="30" t="s">
        <v>26</v>
      </c>
      <c r="B21" s="31"/>
      <c r="C21" s="31"/>
      <c r="D21" s="31"/>
      <c r="E21" s="31"/>
      <c r="F21" s="31"/>
      <c r="G21" s="31"/>
      <c r="H21" s="31"/>
      <c r="I21" s="31"/>
      <c r="J21" s="31"/>
      <c r="K21" s="32"/>
    </row>
  </sheetData>
  <mergeCells count="16">
    <mergeCell ref="A4:D4"/>
    <mergeCell ref="E4:K4"/>
    <mergeCell ref="A1:K1"/>
    <mergeCell ref="A2:D2"/>
    <mergeCell ref="E2:K2"/>
    <mergeCell ref="A3:D3"/>
    <mergeCell ref="E3:K3"/>
    <mergeCell ref="A19:K19"/>
    <mergeCell ref="A20:K20"/>
    <mergeCell ref="A21:K21"/>
    <mergeCell ref="A5:D5"/>
    <mergeCell ref="E5:K5"/>
    <mergeCell ref="A6:D6"/>
    <mergeCell ref="E6:K6"/>
    <mergeCell ref="B10:K10"/>
    <mergeCell ref="A18:K18"/>
  </mergeCells>
  <conditionalFormatting sqref="B7:H7">
    <cfRule type="containsText" dxfId="8" priority="2" operator="containsText" text="10/12/xxxx">
      <formula>NOT(ISERROR(SEARCH("10/12/xxxx",B7)))</formula>
    </cfRule>
  </conditionalFormatting>
  <conditionalFormatting sqref="B9:I9">
    <cfRule type="containsText" dxfId="7" priority="1" operator="containsText" text="xx/xx/xxxx">
      <formula>NOT(ISERROR(SEARCH("xx/xx/xxxx",B9)))</formula>
    </cfRule>
  </conditionalFormatting>
  <conditionalFormatting sqref="I7:K7">
    <cfRule type="containsText" dxfId="6" priority="4" operator="containsText" text="10/12/xxxx">
      <formula>NOT(ISERROR(SEARCH("10/12/xxxx",I7)))</formula>
    </cfRule>
  </conditionalFormatting>
  <conditionalFormatting sqref="J9:K9">
    <cfRule type="containsText" dxfId="5" priority="3" operator="containsText" text="xx/xx/xxxx">
      <formula>NOT(ISERROR(SEARCH("xx/xx/xxxx",J9)))</formula>
    </cfRule>
  </conditionalFormatting>
  <dataValidations count="6">
    <dataValidation allowBlank="1" showInputMessage="1" showErrorMessage="1" promptTitle="Rehabilitation Milestone" prompt="Insert the Rehabilitation Milestone number here (RM#)" sqref="A11:A15" xr:uid="{92EDF5FD-7B60-4FD4-B79D-440985389BD1}"/>
    <dataValidation allowBlank="1" showInputMessage="1" showErrorMessage="1" promptTitle="Insert Date" prompt="Please insert the date the area is available for rehabilitation" sqref="B7:K7" xr:uid="{018910D5-3F03-4BAE-B37F-05C5157DB4DF}"/>
    <dataValidation allowBlank="1" showInputMessage="1" showErrorMessage="1" promptTitle="Insert Date" prompt="Please insert the data the milestone is to be completed by" sqref="B9:K9" xr:uid="{8816E67C-961A-4908-AE72-7C3421589D5C}"/>
    <dataValidation allowBlank="1" showInputMessage="1" showErrorMessage="1" promptTitle="Insert Area (ha)" prompt="Please insert the cumulative area available in hectares (ha)" sqref="B8:K8" xr:uid="{FD884944-6B0D-4ABB-A922-020E3D92FC11}"/>
    <dataValidation allowBlank="1" showInputMessage="1" showErrorMessage="1" promptTitle="Insert Area (ha)" prompt="Please insert the cumulative area achieved in hectares (ha) as required" sqref="B11:K15" xr:uid="{012680CE-EDDA-4F2B-8378-84AFA0CBDD7A}"/>
    <dataValidation allowBlank="1" showInputMessage="1" showErrorMessage="1" prompt="Please input the correct Rehabilitation Area number (RA#)" sqref="E2:K2" xr:uid="{40B24C17-4ADF-42DF-A41B-60860763A32B}"/>
  </dataValidations>
  <pageMargins left="0.7" right="0.7" top="0.75" bottom="0.75" header="0.3" footer="0.3"/>
  <pageSetup paperSize="9" orientation="portrait"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DDDF0-5959-4E2B-9BE0-3AEB859BD52C}">
  <dimension ref="A1:K21"/>
  <sheetViews>
    <sheetView workbookViewId="0">
      <selection activeCell="E15" sqref="E15"/>
    </sheetView>
  </sheetViews>
  <sheetFormatPr defaultColWidth="12.1796875" defaultRowHeight="14.5"/>
  <cols>
    <col min="1" max="1" width="15.7265625" style="2" customWidth="1"/>
    <col min="2" max="11" width="14.54296875" customWidth="1"/>
  </cols>
  <sheetData>
    <row r="1" spans="1:11" ht="23.25" customHeight="1" thickBot="1">
      <c r="A1" s="39" t="s">
        <v>28</v>
      </c>
      <c r="B1" s="40"/>
      <c r="C1" s="40"/>
      <c r="D1" s="40"/>
      <c r="E1" s="40"/>
      <c r="F1" s="40"/>
      <c r="G1" s="40"/>
      <c r="H1" s="40"/>
      <c r="I1" s="40"/>
      <c r="J1" s="40"/>
      <c r="K1" s="41"/>
    </row>
    <row r="2" spans="1:11" ht="16" customHeight="1" thickBot="1">
      <c r="A2" s="48" t="s">
        <v>0</v>
      </c>
      <c r="B2" s="48"/>
      <c r="C2" s="48"/>
      <c r="D2" s="48"/>
      <c r="E2" s="45" t="s">
        <v>63</v>
      </c>
      <c r="F2" s="45"/>
      <c r="G2" s="45"/>
      <c r="H2" s="45"/>
      <c r="I2" s="45"/>
      <c r="J2" s="45"/>
      <c r="K2" s="45"/>
    </row>
    <row r="3" spans="1:11" ht="33.65" customHeight="1" thickBot="1">
      <c r="A3" s="48" t="s">
        <v>1</v>
      </c>
      <c r="B3" s="48"/>
      <c r="C3" s="48"/>
      <c r="D3" s="48"/>
      <c r="E3" s="42" t="s">
        <v>64</v>
      </c>
      <c r="F3" s="43"/>
      <c r="G3" s="43"/>
      <c r="H3" s="43"/>
      <c r="I3" s="43"/>
      <c r="J3" s="43"/>
      <c r="K3" s="44"/>
    </row>
    <row r="4" spans="1:11" ht="16" customHeight="1" thickBot="1">
      <c r="A4" s="48" t="s">
        <v>27</v>
      </c>
      <c r="B4" s="48"/>
      <c r="C4" s="48"/>
      <c r="D4" s="48"/>
      <c r="E4" s="45">
        <v>221.2</v>
      </c>
      <c r="F4" s="45"/>
      <c r="G4" s="45"/>
      <c r="H4" s="45"/>
      <c r="I4" s="45"/>
      <c r="J4" s="45"/>
      <c r="K4" s="45"/>
    </row>
    <row r="5" spans="1:11" ht="32.15" customHeight="1" thickBot="1">
      <c r="A5" s="47" t="s">
        <v>65</v>
      </c>
      <c r="B5" s="47"/>
      <c r="C5" s="47"/>
      <c r="D5" s="47"/>
      <c r="E5" s="45" t="s">
        <v>36</v>
      </c>
      <c r="F5" s="45"/>
      <c r="G5" s="45"/>
      <c r="H5" s="45"/>
      <c r="I5" s="45"/>
      <c r="J5" s="45"/>
      <c r="K5" s="45"/>
    </row>
    <row r="6" spans="1:11" ht="16" customHeight="1" thickBot="1">
      <c r="A6" s="48" t="s">
        <v>29</v>
      </c>
      <c r="B6" s="48"/>
      <c r="C6" s="48"/>
      <c r="D6" s="48"/>
      <c r="E6" s="45" t="s">
        <v>57</v>
      </c>
      <c r="F6" s="45"/>
      <c r="G6" s="45"/>
      <c r="H6" s="45"/>
      <c r="I6" s="45"/>
      <c r="J6" s="45"/>
      <c r="K6" s="45"/>
    </row>
    <row r="7" spans="1:11" ht="31" customHeight="1" thickBot="1">
      <c r="A7" s="3" t="s">
        <v>2</v>
      </c>
      <c r="B7" s="7" t="s">
        <v>38</v>
      </c>
      <c r="C7" s="7" t="s">
        <v>39</v>
      </c>
      <c r="D7" s="7" t="s">
        <v>43</v>
      </c>
      <c r="E7" s="7"/>
      <c r="F7" s="7"/>
      <c r="G7" s="7"/>
      <c r="H7" s="7"/>
      <c r="I7" s="7"/>
      <c r="J7" s="7"/>
      <c r="K7" s="7"/>
    </row>
    <row r="8" spans="1:11" ht="31" customHeight="1" thickBot="1">
      <c r="A8" s="3" t="s">
        <v>14</v>
      </c>
      <c r="B8" s="8">
        <v>177.2</v>
      </c>
      <c r="C8" s="8">
        <v>221.2</v>
      </c>
      <c r="D8" s="8"/>
      <c r="E8" s="8"/>
      <c r="F8" s="8"/>
      <c r="G8" s="8"/>
      <c r="H8" s="8"/>
      <c r="I8" s="8"/>
      <c r="J8" s="8"/>
      <c r="K8" s="9"/>
    </row>
    <row r="9" spans="1:11" ht="31" customHeight="1" thickBot="1">
      <c r="A9" s="4" t="s">
        <v>3</v>
      </c>
      <c r="B9" s="7" t="s">
        <v>39</v>
      </c>
      <c r="C9" s="7" t="s">
        <v>43</v>
      </c>
      <c r="D9" s="7" t="s">
        <v>44</v>
      </c>
      <c r="E9" s="7" t="s">
        <v>45</v>
      </c>
      <c r="F9" s="10"/>
      <c r="G9" s="10"/>
      <c r="H9" s="10"/>
      <c r="I9" s="10"/>
      <c r="J9" s="10"/>
      <c r="K9" s="10"/>
    </row>
    <row r="10" spans="1:11" ht="29.5" thickBot="1">
      <c r="A10" s="1" t="s">
        <v>4</v>
      </c>
      <c r="B10" s="27" t="s">
        <v>5</v>
      </c>
      <c r="C10" s="28"/>
      <c r="D10" s="28"/>
      <c r="E10" s="28"/>
      <c r="F10" s="28"/>
      <c r="G10" s="28"/>
      <c r="H10" s="28"/>
      <c r="I10" s="28"/>
      <c r="J10" s="28"/>
      <c r="K10" s="29"/>
    </row>
    <row r="11" spans="1:11" ht="15" thickBot="1">
      <c r="A11" s="5" t="s">
        <v>13</v>
      </c>
      <c r="B11" s="11">
        <v>177.2</v>
      </c>
      <c r="C11" s="11">
        <v>221.2</v>
      </c>
      <c r="D11" s="11"/>
      <c r="E11" s="11"/>
      <c r="F11" s="11"/>
      <c r="G11" s="11"/>
      <c r="H11" s="11"/>
      <c r="I11" s="11"/>
      <c r="J11" s="11"/>
      <c r="K11" s="12"/>
    </row>
    <row r="12" spans="1:11" ht="15" thickBot="1">
      <c r="A12" s="5" t="s">
        <v>15</v>
      </c>
      <c r="B12" s="11">
        <v>177.2</v>
      </c>
      <c r="C12" s="11">
        <v>221.2</v>
      </c>
      <c r="D12" s="11"/>
      <c r="E12" s="11"/>
      <c r="F12" s="11"/>
      <c r="G12" s="11"/>
      <c r="H12" s="11"/>
      <c r="I12" s="11"/>
      <c r="J12" s="11"/>
      <c r="K12" s="12"/>
    </row>
    <row r="13" spans="1:11" ht="15" thickBot="1">
      <c r="A13" s="5" t="s">
        <v>16</v>
      </c>
      <c r="B13" s="11"/>
      <c r="C13" s="11">
        <v>177.2</v>
      </c>
      <c r="D13" s="11">
        <v>221.2</v>
      </c>
      <c r="E13" s="11"/>
      <c r="F13" s="11"/>
      <c r="G13" s="11"/>
      <c r="H13" s="11"/>
      <c r="I13" s="11"/>
      <c r="J13" s="11"/>
      <c r="K13" s="12"/>
    </row>
    <row r="14" spans="1:11" ht="15" thickBot="1">
      <c r="A14" s="6" t="s">
        <v>17</v>
      </c>
      <c r="B14" s="11"/>
      <c r="C14" s="11"/>
      <c r="D14" s="11">
        <v>177.2</v>
      </c>
      <c r="E14" s="11">
        <v>221.2</v>
      </c>
      <c r="F14" s="11"/>
      <c r="G14" s="11"/>
      <c r="H14" s="11"/>
      <c r="I14" s="11"/>
      <c r="J14" s="11"/>
      <c r="K14" s="12"/>
    </row>
    <row r="15" spans="1:11">
      <c r="A15" s="6"/>
      <c r="B15" s="13"/>
      <c r="C15" s="13"/>
      <c r="D15" s="13"/>
      <c r="E15" s="13"/>
      <c r="F15" s="13"/>
      <c r="G15" s="13"/>
      <c r="H15" s="13"/>
      <c r="I15" s="13"/>
      <c r="J15" s="13"/>
      <c r="K15" s="14"/>
    </row>
    <row r="16" spans="1:11">
      <c r="A16"/>
    </row>
    <row r="17" spans="1:11" ht="15" thickBot="1"/>
    <row r="18" spans="1:11">
      <c r="A18" s="33" t="s">
        <v>23</v>
      </c>
      <c r="B18" s="34"/>
      <c r="C18" s="34"/>
      <c r="D18" s="34"/>
      <c r="E18" s="34"/>
      <c r="F18" s="34"/>
      <c r="G18" s="34"/>
      <c r="H18" s="34"/>
      <c r="I18" s="34"/>
      <c r="J18" s="34"/>
      <c r="K18" s="35"/>
    </row>
    <row r="19" spans="1:11">
      <c r="A19" s="36" t="s">
        <v>24</v>
      </c>
      <c r="B19" s="37"/>
      <c r="C19" s="37"/>
      <c r="D19" s="37"/>
      <c r="E19" s="37"/>
      <c r="F19" s="37"/>
      <c r="G19" s="37"/>
      <c r="H19" s="37"/>
      <c r="I19" s="37"/>
      <c r="J19" s="37"/>
      <c r="K19" s="38"/>
    </row>
    <row r="20" spans="1:11">
      <c r="A20" s="36" t="s">
        <v>25</v>
      </c>
      <c r="B20" s="37"/>
      <c r="C20" s="37"/>
      <c r="D20" s="37"/>
      <c r="E20" s="37"/>
      <c r="F20" s="37"/>
      <c r="G20" s="37"/>
      <c r="H20" s="37"/>
      <c r="I20" s="37"/>
      <c r="J20" s="37"/>
      <c r="K20" s="38"/>
    </row>
    <row r="21" spans="1:11" ht="15" thickBot="1">
      <c r="A21" s="30" t="s">
        <v>26</v>
      </c>
      <c r="B21" s="31"/>
      <c r="C21" s="31"/>
      <c r="D21" s="31"/>
      <c r="E21" s="31"/>
      <c r="F21" s="31"/>
      <c r="G21" s="31"/>
      <c r="H21" s="31"/>
      <c r="I21" s="31"/>
      <c r="J21" s="31"/>
      <c r="K21" s="32"/>
    </row>
  </sheetData>
  <mergeCells count="16">
    <mergeCell ref="A4:D4"/>
    <mergeCell ref="E4:K4"/>
    <mergeCell ref="A1:K1"/>
    <mergeCell ref="A2:D2"/>
    <mergeCell ref="E2:K2"/>
    <mergeCell ref="A3:D3"/>
    <mergeCell ref="E3:K3"/>
    <mergeCell ref="A19:K19"/>
    <mergeCell ref="A20:K20"/>
    <mergeCell ref="A21:K21"/>
    <mergeCell ref="A5:D5"/>
    <mergeCell ref="E5:K5"/>
    <mergeCell ref="A6:D6"/>
    <mergeCell ref="E6:K6"/>
    <mergeCell ref="B10:K10"/>
    <mergeCell ref="A18:K18"/>
  </mergeCells>
  <conditionalFormatting sqref="B9:C9">
    <cfRule type="containsText" dxfId="4" priority="2" operator="containsText" text="10/12/xxxx">
      <formula>NOT(ISERROR(SEARCH("10/12/xxxx",B9)))</formula>
    </cfRule>
  </conditionalFormatting>
  <conditionalFormatting sqref="B7:E7">
    <cfRule type="containsText" dxfId="3" priority="3" operator="containsText" text="10/12/xxxx">
      <formula>NOT(ISERROR(SEARCH("10/12/xxxx",B7)))</formula>
    </cfRule>
  </conditionalFormatting>
  <conditionalFormatting sqref="D9:E9">
    <cfRule type="containsText" dxfId="2" priority="1" operator="containsText" text="10/12/xxxx">
      <formula>NOT(ISERROR(SEARCH("10/12/xxxx",D9)))</formula>
    </cfRule>
  </conditionalFormatting>
  <conditionalFormatting sqref="F7:K7">
    <cfRule type="containsText" dxfId="1" priority="5" operator="containsText" text="10/12/xxxx">
      <formula>NOT(ISERROR(SEARCH("10/12/xxxx",F7)))</formula>
    </cfRule>
  </conditionalFormatting>
  <conditionalFormatting sqref="F9:K9">
    <cfRule type="containsText" dxfId="0" priority="4" operator="containsText" text="xx/xx/xxxx">
      <formula>NOT(ISERROR(SEARCH("xx/xx/xxxx",F9)))</formula>
    </cfRule>
  </conditionalFormatting>
  <dataValidations count="6">
    <dataValidation allowBlank="1" showInputMessage="1" showErrorMessage="1" prompt="Please input the correct Rehabilitation Area number (RA#)" sqref="E2:K2" xr:uid="{27990638-114E-4869-918D-CEF97BD72760}"/>
    <dataValidation allowBlank="1" showInputMessage="1" showErrorMessage="1" promptTitle="Insert Area (ha)" prompt="Please insert the cumulative area achieved in hectares (ha) as required" sqref="B11:K15" xr:uid="{CF49E721-9DB4-45FA-8742-FDB44E9E8ED7}"/>
    <dataValidation allowBlank="1" showInputMessage="1" showErrorMessage="1" promptTitle="Insert Area (ha)" prompt="Please insert the cumulative area available in hectares (ha)" sqref="B8:K8" xr:uid="{BBCAE62D-EC3E-4B14-814E-6D4BA0D7FA05}"/>
    <dataValidation allowBlank="1" showInputMessage="1" showErrorMessage="1" promptTitle="Insert Date" prompt="Please insert the data the milestone is to be completed by" sqref="F9:K9" xr:uid="{9EC5C99D-52B3-40A4-A099-3980C2DD7813}"/>
    <dataValidation allowBlank="1" showInputMessage="1" showErrorMessage="1" promptTitle="Insert Date" prompt="Please insert the date the area is available for rehabilitation" sqref="B7:K7 B9:E9" xr:uid="{6FDEF5C5-7AAB-4142-8285-C6858CF9955E}"/>
    <dataValidation allowBlank="1" showInputMessage="1" showErrorMessage="1" promptTitle="Rehabilitation Milestone" prompt="Insert the Rehabilitation Milestone number here (RM#)" sqref="A11:A15" xr:uid="{4829628E-443D-475D-B143-D61EEA9A4B38}"/>
  </dataValidations>
  <pageMargins left="0.7" right="0.7" top="0.75" bottom="0.75" header="0.3" footer="0.3"/>
  <pageSetup paperSize="9"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5F16F2CC781AD4DAB743FC43035F09B" ma:contentTypeVersion="9" ma:contentTypeDescription="Create a new document." ma:contentTypeScope="" ma:versionID="669ce93638b399828b61825a5a753a0a">
  <xsd:schema xmlns:xsd="http://www.w3.org/2001/XMLSchema" xmlns:xs="http://www.w3.org/2001/XMLSchema" xmlns:p="http://schemas.microsoft.com/office/2006/metadata/properties" xmlns:ns3="4f107823-4f0c-48b4-817d-73bf1f13f04c" xmlns:ns4="2935b54f-d9a6-4972-b057-380e24858712" targetNamespace="http://schemas.microsoft.com/office/2006/metadata/properties" ma:root="true" ma:fieldsID="aac410f2a7f395c17ffd97d15f1cb641" ns3:_="" ns4:_="">
    <xsd:import namespace="4f107823-4f0c-48b4-817d-73bf1f13f04c"/>
    <xsd:import namespace="2935b54f-d9a6-4972-b057-380e2485871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07823-4f0c-48b4-817d-73bf1f13f0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935b54f-d9a6-4972-b057-380e2485871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1A78E5-78C1-43F4-AA77-0C094C81D38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935b54f-d9a6-4972-b057-380e24858712"/>
    <ds:schemaRef ds:uri="http://purl.org/dc/elements/1.1/"/>
    <ds:schemaRef ds:uri="http://schemas.microsoft.com/office/2006/metadata/properties"/>
    <ds:schemaRef ds:uri="4f107823-4f0c-48b4-817d-73bf1f13f04c"/>
    <ds:schemaRef ds:uri="http://www.w3.org/XML/1998/namespace"/>
    <ds:schemaRef ds:uri="http://purl.org/dc/dcmitype/"/>
  </ds:schemaRefs>
</ds:datastoreItem>
</file>

<file path=customXml/itemProps2.xml><?xml version="1.0" encoding="utf-8"?>
<ds:datastoreItem xmlns:ds="http://schemas.openxmlformats.org/officeDocument/2006/customXml" ds:itemID="{A9A3D7FE-FD98-4474-A9CE-8816F5C0C1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07823-4f0c-48b4-817d-73bf1f13f04c"/>
    <ds:schemaRef ds:uri="2935b54f-d9a6-4972-b057-380e248587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24D023-B226-4652-9F29-E6765027572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RA1</vt:lpstr>
      <vt:lpstr>RA2</vt:lpstr>
      <vt:lpstr>RA3a</vt:lpstr>
      <vt:lpstr>RA3b</vt:lpstr>
      <vt:lpstr>RA4</vt:lpstr>
      <vt:lpstr>RA5</vt:lpstr>
      <vt:lpstr>RA6</vt:lpstr>
      <vt:lpstr>RA7</vt:lpstr>
      <vt:lpstr>Rehabilitation Area Milestones</vt:lpstr>
    </vt:vector>
  </TitlesOfParts>
  <Company>Queensland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PRCP schedule template</dc:title>
  <dc:subject>This form can be used for completing a PRCP schedule for the submission of a PRC plan.</dc:subject>
  <dc:creator>State of Queensland for the Department of Environment and Science</dc:creator>
  <cp:keywords>ESR/2019/5103; PRCP schedule; template; PRC plan; EP Act</cp:keywords>
  <cp:lastModifiedBy>Natasha Jensen</cp:lastModifiedBy>
  <dcterms:created xsi:type="dcterms:W3CDTF">2019-10-27T23:30:31Z</dcterms:created>
  <dcterms:modified xsi:type="dcterms:W3CDTF">2023-10-23T04:14:43Z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0x010100B5F16F2CC781AD4DAB743FC43035F09B</vt:lpwstr>
  </property>
</Properties>
</file>